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E:\HRV 26\HM\"/>
    </mc:Choice>
  </mc:AlternateContent>
  <xr:revisionPtr revIDLastSave="0" documentId="13_ncr:1_{4D667A72-6742-42CE-B52A-AA482275765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Liste" sheetId="1" r:id="rId1"/>
    <sheet name="Ergebnis" sheetId="3" r:id="rId2"/>
  </sheets>
  <definedNames>
    <definedName name="_xlnm.Print_Titles" localSheetId="1">Ergebnis!$1:$10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1" i="3" l="1"/>
  <c r="D31" i="3"/>
  <c r="G31" i="3"/>
  <c r="C26" i="3"/>
  <c r="D26" i="3"/>
  <c r="G26" i="3"/>
  <c r="C27" i="3"/>
  <c r="D27" i="3"/>
  <c r="G27" i="3"/>
  <c r="C28" i="3"/>
  <c r="D28" i="3"/>
  <c r="G28" i="3"/>
  <c r="C29" i="3"/>
  <c r="D29" i="3"/>
  <c r="G29" i="3"/>
  <c r="C30" i="3"/>
  <c r="D30" i="3"/>
  <c r="G30" i="3"/>
  <c r="C108" i="3"/>
  <c r="D108" i="3"/>
  <c r="G108" i="3"/>
  <c r="G144" i="3"/>
  <c r="G145" i="3"/>
  <c r="G146" i="3"/>
  <c r="G147" i="3"/>
  <c r="G143" i="3"/>
  <c r="D147" i="3"/>
  <c r="C147" i="3"/>
  <c r="D146" i="3"/>
  <c r="C146" i="3"/>
  <c r="D145" i="3"/>
  <c r="C145" i="3"/>
  <c r="D144" i="3"/>
  <c r="C144" i="3"/>
  <c r="D143" i="3"/>
  <c r="C143" i="3"/>
  <c r="C124" i="3" l="1"/>
  <c r="D124" i="3"/>
  <c r="G124" i="3"/>
  <c r="C125" i="3"/>
  <c r="D125" i="3"/>
  <c r="G125" i="3"/>
  <c r="C126" i="3"/>
  <c r="D126" i="3"/>
  <c r="G126" i="3"/>
  <c r="C127" i="3"/>
  <c r="D127" i="3"/>
  <c r="G127" i="3"/>
  <c r="C128" i="3"/>
  <c r="D128" i="3"/>
  <c r="G128" i="3"/>
  <c r="G123" i="3"/>
  <c r="D123" i="3"/>
  <c r="C123" i="3"/>
  <c r="G94" i="3"/>
  <c r="G95" i="3"/>
  <c r="G96" i="3"/>
  <c r="G97" i="3"/>
  <c r="G98" i="3"/>
  <c r="G99" i="3"/>
  <c r="G101" i="3"/>
  <c r="G102" i="3"/>
  <c r="G103" i="3"/>
  <c r="G104" i="3"/>
  <c r="G105" i="3"/>
  <c r="G106" i="3"/>
  <c r="G107" i="3"/>
  <c r="G100" i="3"/>
  <c r="G109" i="3"/>
  <c r="C99" i="3"/>
  <c r="D99" i="3"/>
  <c r="C109" i="3"/>
  <c r="D109" i="3"/>
  <c r="C110" i="3"/>
  <c r="D110" i="3"/>
  <c r="G110" i="3"/>
  <c r="C111" i="3"/>
  <c r="D111" i="3"/>
  <c r="G111" i="3"/>
  <c r="C112" i="3"/>
  <c r="D112" i="3"/>
  <c r="G112" i="3"/>
  <c r="G83" i="3"/>
  <c r="G84" i="3"/>
  <c r="G85" i="3"/>
  <c r="G86" i="3"/>
  <c r="G87" i="3"/>
  <c r="G88" i="3"/>
  <c r="G89" i="3"/>
  <c r="G90" i="3"/>
  <c r="C85" i="3"/>
  <c r="D85" i="3"/>
  <c r="C86" i="3"/>
  <c r="D86" i="3"/>
  <c r="C87" i="3"/>
  <c r="D87" i="3"/>
  <c r="C88" i="3"/>
  <c r="D88" i="3"/>
  <c r="C89" i="3"/>
  <c r="D89" i="3"/>
  <c r="C90" i="3"/>
  <c r="D90" i="3"/>
  <c r="G73" i="3"/>
  <c r="G74" i="3"/>
  <c r="G75" i="3"/>
  <c r="G76" i="3"/>
  <c r="G77" i="3"/>
  <c r="G78" i="3"/>
  <c r="G72" i="3"/>
  <c r="D78" i="3"/>
  <c r="C78" i="3"/>
  <c r="D77" i="3"/>
  <c r="C77" i="3"/>
  <c r="D76" i="3"/>
  <c r="C76" i="3"/>
  <c r="D75" i="3"/>
  <c r="C75" i="3"/>
  <c r="D74" i="3"/>
  <c r="C74" i="3"/>
  <c r="D73" i="3"/>
  <c r="C73" i="3"/>
  <c r="D72" i="3"/>
  <c r="C72" i="3"/>
  <c r="G63" i="3"/>
  <c r="G64" i="3"/>
  <c r="C22" i="3"/>
  <c r="D22" i="3"/>
  <c r="C23" i="3"/>
  <c r="D23" i="3"/>
  <c r="C24" i="3"/>
  <c r="D24" i="3"/>
  <c r="C25" i="3"/>
  <c r="D25" i="3"/>
  <c r="G21" i="3"/>
  <c r="G22" i="3"/>
  <c r="G23" i="3"/>
  <c r="G24" i="3"/>
  <c r="G25" i="3"/>
  <c r="G62" i="3" l="1"/>
  <c r="C98" i="3"/>
  <c r="D98" i="3"/>
  <c r="C100" i="3"/>
  <c r="D100" i="3"/>
  <c r="C101" i="3"/>
  <c r="D101" i="3"/>
  <c r="C102" i="3"/>
  <c r="D102" i="3"/>
  <c r="G116" i="3"/>
  <c r="G117" i="3"/>
  <c r="G118" i="3"/>
  <c r="G115" i="3"/>
  <c r="C116" i="3" l="1"/>
  <c r="D116" i="3"/>
  <c r="C117" i="3"/>
  <c r="D117" i="3"/>
  <c r="C118" i="3"/>
  <c r="D118" i="3"/>
  <c r="C119" i="3"/>
  <c r="D119" i="3"/>
  <c r="G119" i="3"/>
  <c r="C120" i="3"/>
  <c r="D120" i="3"/>
  <c r="G120" i="3"/>
  <c r="D115" i="3"/>
  <c r="C115" i="3"/>
  <c r="C94" i="3"/>
  <c r="D94" i="3"/>
  <c r="C95" i="3"/>
  <c r="D95" i="3"/>
  <c r="C96" i="3"/>
  <c r="D96" i="3"/>
  <c r="C97" i="3"/>
  <c r="D97" i="3"/>
  <c r="C103" i="3"/>
  <c r="D103" i="3"/>
  <c r="C104" i="3"/>
  <c r="D104" i="3"/>
  <c r="C105" i="3"/>
  <c r="D105" i="3"/>
  <c r="C106" i="3"/>
  <c r="D106" i="3"/>
  <c r="C107" i="3"/>
  <c r="D107" i="3"/>
  <c r="G93" i="3"/>
  <c r="D93" i="3"/>
  <c r="C93" i="3"/>
  <c r="C83" i="3"/>
  <c r="D83" i="3"/>
  <c r="C84" i="3"/>
  <c r="D84" i="3"/>
  <c r="G82" i="3"/>
  <c r="D82" i="3"/>
  <c r="C82" i="3"/>
  <c r="C51" i="3"/>
  <c r="D51" i="3"/>
  <c r="G51" i="3"/>
  <c r="C52" i="3"/>
  <c r="D52" i="3"/>
  <c r="G52" i="3"/>
  <c r="C53" i="3"/>
  <c r="D53" i="3"/>
  <c r="G53" i="3"/>
  <c r="C54" i="3"/>
  <c r="D54" i="3"/>
  <c r="G54" i="3"/>
  <c r="C55" i="3"/>
  <c r="D55" i="3"/>
  <c r="G55" i="3"/>
  <c r="C56" i="3"/>
  <c r="D56" i="3"/>
  <c r="G56" i="3"/>
  <c r="C57" i="3"/>
  <c r="D57" i="3"/>
  <c r="G57" i="3"/>
  <c r="C58" i="3"/>
  <c r="D58" i="3"/>
  <c r="G58" i="3"/>
  <c r="C59" i="3"/>
  <c r="D59" i="3"/>
  <c r="G59" i="3"/>
  <c r="C60" i="3"/>
  <c r="D60" i="3"/>
  <c r="G60" i="3"/>
  <c r="C61" i="3"/>
  <c r="D61" i="3"/>
  <c r="G61" i="3"/>
  <c r="C62" i="3"/>
  <c r="D62" i="3"/>
  <c r="C63" i="3"/>
  <c r="D63" i="3"/>
  <c r="C64" i="3"/>
  <c r="D64" i="3"/>
  <c r="C65" i="3"/>
  <c r="D65" i="3"/>
  <c r="G65" i="3"/>
  <c r="C66" i="3"/>
  <c r="D66" i="3"/>
  <c r="G66" i="3"/>
  <c r="C67" i="3"/>
  <c r="D67" i="3"/>
  <c r="G67" i="3"/>
  <c r="C68" i="3"/>
  <c r="D68" i="3"/>
  <c r="G68" i="3"/>
  <c r="C69" i="3"/>
  <c r="D69" i="3"/>
  <c r="G69" i="3"/>
  <c r="G50" i="3"/>
  <c r="D50" i="3"/>
  <c r="C50" i="3"/>
  <c r="C42" i="3"/>
  <c r="D42" i="3"/>
  <c r="G42" i="3"/>
  <c r="C43" i="3"/>
  <c r="D43" i="3"/>
  <c r="G43" i="3"/>
  <c r="C44" i="3"/>
  <c r="D44" i="3"/>
  <c r="G44" i="3"/>
  <c r="C45" i="3"/>
  <c r="D45" i="3"/>
  <c r="G45" i="3"/>
  <c r="C46" i="3"/>
  <c r="D46" i="3"/>
  <c r="G46" i="3"/>
  <c r="G41" i="3"/>
  <c r="D41" i="3"/>
  <c r="C41" i="3"/>
  <c r="G35" i="3"/>
  <c r="G36" i="3"/>
  <c r="G37" i="3"/>
  <c r="G38" i="3"/>
  <c r="G34" i="3"/>
  <c r="D38" i="3"/>
  <c r="C38" i="3"/>
  <c r="D37" i="3"/>
  <c r="C37" i="3"/>
  <c r="D36" i="3"/>
  <c r="C36" i="3"/>
  <c r="D35" i="3"/>
  <c r="C35" i="3"/>
  <c r="D34" i="3"/>
  <c r="C34" i="3"/>
  <c r="C14" i="3"/>
  <c r="D14" i="3"/>
  <c r="G14" i="3"/>
  <c r="C15" i="3"/>
  <c r="D15" i="3"/>
  <c r="G15" i="3"/>
  <c r="C16" i="3"/>
  <c r="D16" i="3"/>
  <c r="G16" i="3"/>
  <c r="C17" i="3"/>
  <c r="D17" i="3"/>
  <c r="G17" i="3"/>
  <c r="C18" i="3"/>
  <c r="D18" i="3"/>
  <c r="G18" i="3"/>
  <c r="C19" i="3"/>
  <c r="D19" i="3"/>
  <c r="G19" i="3"/>
  <c r="C20" i="3"/>
  <c r="D20" i="3"/>
  <c r="G20" i="3"/>
  <c r="C21" i="3"/>
  <c r="D21" i="3"/>
  <c r="G13" i="3"/>
  <c r="D13" i="3" l="1"/>
  <c r="C13" i="3"/>
</calcChain>
</file>

<file path=xl/sharedStrings.xml><?xml version="1.0" encoding="utf-8"?>
<sst xmlns="http://schemas.openxmlformats.org/spreadsheetml/2006/main" count="504" uniqueCount="131">
  <si>
    <t>WK I männlich</t>
  </si>
  <si>
    <t>WK I weiblich</t>
  </si>
  <si>
    <t>WK I mixed</t>
  </si>
  <si>
    <t>WK II männlich</t>
  </si>
  <si>
    <t>WK II mixed</t>
  </si>
  <si>
    <t>WK III männlich</t>
  </si>
  <si>
    <t>WK III mixed</t>
  </si>
  <si>
    <t>Kaufmännische Schulen Marburg</t>
  </si>
  <si>
    <t>Schule an der Brühlsbacher Warte</t>
  </si>
  <si>
    <t>Bertolt-Brecht-Schule</t>
  </si>
  <si>
    <t>Erich Kästner-Schule IGS Darmstadt</t>
  </si>
  <si>
    <t>Gerhart-Hauptmann-Schule</t>
  </si>
  <si>
    <t>Friedrich-Ebert-Schule</t>
  </si>
  <si>
    <t>Schulzentrum Marienhöhe</t>
  </si>
  <si>
    <t>Gesamtschule Ebsdorfer Grund</t>
  </si>
  <si>
    <t>Westerwaldschule Driedorf</t>
  </si>
  <si>
    <t>Mittelpunktschule Gadernheim</t>
  </si>
  <si>
    <t>Eleonorenschule Darmstadt</t>
  </si>
  <si>
    <t>Ludwig-Georgs-Gymnasium</t>
  </si>
  <si>
    <t>Erich Kästner-Schule Darmstadt</t>
  </si>
  <si>
    <t>Prälat-Diehl-Schule Groß-Gerau</t>
  </si>
  <si>
    <t>Nr</t>
  </si>
  <si>
    <t xml:space="preserve">Schule  </t>
  </si>
  <si>
    <t>Kürzel</t>
  </si>
  <si>
    <t>WK-Klasse</t>
  </si>
  <si>
    <t>Rang</t>
  </si>
  <si>
    <t>StNr</t>
  </si>
  <si>
    <t>Schule</t>
  </si>
  <si>
    <t>Runden</t>
  </si>
  <si>
    <t>Zeit</t>
  </si>
  <si>
    <t>Rückstand</t>
  </si>
  <si>
    <t>Schuldorf Bergstraße</t>
  </si>
  <si>
    <t>Georg-Büchner-Schule Stadtallendorf</t>
  </si>
  <si>
    <t>Max-Eyth-Schule Dreieich</t>
  </si>
  <si>
    <t>Georg-Christoph-Lichtenberg-Schule</t>
  </si>
  <si>
    <t>Johann-Christian-Senckenberg-Schule Runkel</t>
  </si>
  <si>
    <t>Gerhart-Hauptmann-Schule Rüsselsheim</t>
  </si>
  <si>
    <t>Heinrich-von-Gagern Schule Weilburg</t>
  </si>
  <si>
    <t>Lüdertalschule</t>
  </si>
  <si>
    <t>Ludwig-Georgs-Gymnasium 
Darmstadt</t>
  </si>
  <si>
    <t>WK III M</t>
  </si>
  <si>
    <t>Rabanus-Maurus-Schule Fulda</t>
  </si>
  <si>
    <t>Fürst-Johann-Ludwig-Schule Hadamar</t>
  </si>
  <si>
    <t>WK III W</t>
  </si>
  <si>
    <t>WK III X</t>
  </si>
  <si>
    <t>Schule auf der Aue Münster (Hessen)</t>
  </si>
  <si>
    <t>5.05.2026 Ober-Ramstadt</t>
  </si>
  <si>
    <t>WK II weiblich</t>
  </si>
  <si>
    <t>WK III weiblich</t>
  </si>
  <si>
    <t>Staatliche Berufsschule des bbw Südhessens</t>
  </si>
  <si>
    <t>SBSH</t>
  </si>
  <si>
    <t>SZM</t>
  </si>
  <si>
    <t>KSM</t>
  </si>
  <si>
    <t>SBS</t>
  </si>
  <si>
    <t>MPG</t>
  </si>
  <si>
    <t>GBSS</t>
  </si>
  <si>
    <t>MES</t>
  </si>
  <si>
    <t>GCLS</t>
  </si>
  <si>
    <t>GHS</t>
  </si>
  <si>
    <t>BBS</t>
  </si>
  <si>
    <t>WWS</t>
  </si>
  <si>
    <t>Friedrich-Ebert-Schule Pfungstadt</t>
  </si>
  <si>
    <t>FES</t>
  </si>
  <si>
    <t>Georg-Christoph-Lichtenberg-Schule OR</t>
  </si>
  <si>
    <t>SBW</t>
  </si>
  <si>
    <t>SBW II</t>
  </si>
  <si>
    <t>JCSS</t>
  </si>
  <si>
    <t>Liebigschule Gießen</t>
  </si>
  <si>
    <t>LSG I</t>
  </si>
  <si>
    <t>LSG II</t>
  </si>
  <si>
    <t>SZM II</t>
  </si>
  <si>
    <t>ELO</t>
  </si>
  <si>
    <t>ELO II</t>
  </si>
  <si>
    <t>FJLS</t>
  </si>
  <si>
    <t>FJLS 2</t>
  </si>
  <si>
    <t>August-Hermann-Francke Schule Gießen</t>
  </si>
  <si>
    <t>AHFS</t>
  </si>
  <si>
    <t>Alexander-von-Humboldt-Schule Aßlar</t>
  </si>
  <si>
    <t>AVH</t>
  </si>
  <si>
    <t>MPG II</t>
  </si>
  <si>
    <t>WWS II</t>
  </si>
  <si>
    <t>PDS</t>
  </si>
  <si>
    <t>Max-Planck Schule Rüsselsheim</t>
  </si>
  <si>
    <t>MPS</t>
  </si>
  <si>
    <t>Eleonorenschule DA</t>
  </si>
  <si>
    <t>HVG</t>
  </si>
  <si>
    <t>LTS</t>
  </si>
  <si>
    <t>Ludwig-Georgs-Gymnasium DA</t>
  </si>
  <si>
    <t>LGG</t>
  </si>
  <si>
    <t>Erich Kästner-Schule DA</t>
  </si>
  <si>
    <t>EKS I</t>
  </si>
  <si>
    <t>EKS II</t>
  </si>
  <si>
    <t>GBSS II</t>
  </si>
  <si>
    <t>GEG</t>
  </si>
  <si>
    <t>EKS</t>
  </si>
  <si>
    <t>LTS II</t>
  </si>
  <si>
    <t>RMS</t>
  </si>
  <si>
    <t>AHFS II</t>
  </si>
  <si>
    <t>Alexander-von-Humboldt Schule</t>
  </si>
  <si>
    <t>AVH II</t>
  </si>
  <si>
    <t>Schule auf der Aue Münster</t>
  </si>
  <si>
    <t>SAA</t>
  </si>
  <si>
    <t>Lehrerteam IV</t>
  </si>
  <si>
    <t>PS</t>
  </si>
  <si>
    <t>Lehrerteam I</t>
  </si>
  <si>
    <t>FL</t>
  </si>
  <si>
    <t>Lehrerteam II</t>
  </si>
  <si>
    <t>JU</t>
  </si>
  <si>
    <t>Lehrerteam III</t>
  </si>
  <si>
    <t>GZ</t>
  </si>
  <si>
    <t>Schule an der Brühlsbacher Warte 1</t>
  </si>
  <si>
    <t>Schule an der Brühlsbacher Warte 2</t>
  </si>
  <si>
    <t>Schulzentrum Marienhöhe I</t>
  </si>
  <si>
    <t>Schulzentrum Marienhöhe II</t>
  </si>
  <si>
    <t>Eleonorenschule Darmstadt I</t>
  </si>
  <si>
    <t>Eleonorenschule Darmstadt II</t>
  </si>
  <si>
    <t>Fürst-Johann-Ludwig-Schule Hadamar I</t>
  </si>
  <si>
    <t>Fürst-Johann-Ludwig-Schule Hadamar II</t>
  </si>
  <si>
    <t>Mittelpunktschule Gadernheim I</t>
  </si>
  <si>
    <t>Mittelpunktschule Gadernheim II</t>
  </si>
  <si>
    <t>Westerwaldschule Driedorf I</t>
  </si>
  <si>
    <t>Westerwaldschule Driedorf II</t>
  </si>
  <si>
    <t>Erich Kästner-Schule DA I</t>
  </si>
  <si>
    <t>Erich Kästner-Schule DA II</t>
  </si>
  <si>
    <t>Lüdertalschule I</t>
  </si>
  <si>
    <t>Lüdertalschule II</t>
  </si>
  <si>
    <t>August-Hermann-Francke Schule Gießen I</t>
  </si>
  <si>
    <t>August-Hermann-Francke Schule Gießen II</t>
  </si>
  <si>
    <t>Alexander-von-Humboldt Schule I</t>
  </si>
  <si>
    <t>Alexander-von-Humboldt Schule II</t>
  </si>
  <si>
    <t>Lehrteams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</si>
</sst>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8"/>
      <color theme="1"/>
      <name val="Arial"/>
      <family val="2"/>
    </font>
    <font>
      <sz val="28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ptos Narrow"/>
      <family val="1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Continuous"/>
    </xf>
    <xf numFmtId="46" fontId="1" fillId="0" borderId="0" xfId="0" applyNumberFormat="1" applyFont="1" applyAlignment="1">
      <alignment horizontal="centerContinuous"/>
    </xf>
    <xf numFmtId="0" fontId="1" fillId="0" borderId="0" xfId="0" applyFont="1"/>
    <xf numFmtId="0" fontId="1" fillId="0" borderId="0" xfId="0" applyFont="1" applyAlignment="1">
      <alignment horizontal="center"/>
    </xf>
    <xf numFmtId="46" fontId="1" fillId="0" borderId="0" xfId="0" applyNumberFormat="1" applyFont="1"/>
    <xf numFmtId="0" fontId="2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46" fontId="2" fillId="0" borderId="0" xfId="0" applyNumberFormat="1" applyFont="1" applyAlignment="1">
      <alignment horizontal="centerContinuous"/>
    </xf>
    <xf numFmtId="0" fontId="4" fillId="0" borderId="0" xfId="0" applyFont="1"/>
    <xf numFmtId="45" fontId="1" fillId="0" borderId="0" xfId="0" applyNumberFormat="1" applyFont="1" applyAlignment="1">
      <alignment horizontal="centerContinuous"/>
    </xf>
    <xf numFmtId="45" fontId="2" fillId="0" borderId="0" xfId="0" applyNumberFormat="1" applyFont="1" applyAlignment="1">
      <alignment horizontal="centerContinuous"/>
    </xf>
    <xf numFmtId="45" fontId="1" fillId="0" borderId="0" xfId="0" applyNumberFormat="1" applyFont="1"/>
    <xf numFmtId="0" fontId="5" fillId="0" borderId="0" xfId="0" applyFont="1"/>
    <xf numFmtId="0" fontId="6" fillId="0" borderId="0" xfId="0" applyFont="1"/>
    <xf numFmtId="0" fontId="0" fillId="0" borderId="0" xfId="0" applyAlignment="1">
      <alignment horizontal="left" vertical="top" wrapText="1"/>
    </xf>
    <xf numFmtId="0" fontId="0" fillId="2" borderId="0" xfId="0" applyFill="1"/>
    <xf numFmtId="0" fontId="0" fillId="0" borderId="0" xfId="0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0</xdr:rowOff>
    </xdr:from>
    <xdr:to>
      <xdr:col>7</xdr:col>
      <xdr:colOff>754</xdr:colOff>
      <xdr:row>6</xdr:row>
      <xdr:rowOff>352626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180E1DD2-67C2-E8B5-7A61-34090E1E96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325" y="0"/>
          <a:ext cx="5401429" cy="1438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5"/>
  <sheetViews>
    <sheetView topLeftCell="A48" workbookViewId="0">
      <selection activeCell="B66" sqref="B66"/>
    </sheetView>
  </sheetViews>
  <sheetFormatPr baseColWidth="10" defaultRowHeight="15" x14ac:dyDescent="0.25"/>
  <cols>
    <col min="1" max="1" width="2.85546875" bestFit="1" customWidth="1"/>
    <col min="2" max="2" width="38.42578125" bestFit="1" customWidth="1"/>
    <col min="3" max="3" width="7.140625" bestFit="1" customWidth="1"/>
    <col min="4" max="4" width="13.140625" bestFit="1" customWidth="1"/>
    <col min="7" max="7" width="41.85546875" bestFit="1" customWidth="1"/>
  </cols>
  <sheetData>
    <row r="1" spans="1:9" x14ac:dyDescent="0.25">
      <c r="A1" t="s">
        <v>21</v>
      </c>
      <c r="B1" t="s">
        <v>22</v>
      </c>
      <c r="C1" t="s">
        <v>23</v>
      </c>
      <c r="D1" t="s">
        <v>24</v>
      </c>
    </row>
    <row r="2" spans="1:9" ht="15.75" x14ac:dyDescent="0.25">
      <c r="A2">
        <v>1</v>
      </c>
      <c r="B2" s="13" t="s">
        <v>49</v>
      </c>
      <c r="C2" t="s">
        <v>50</v>
      </c>
      <c r="D2" t="s">
        <v>0</v>
      </c>
      <c r="F2">
        <v>1</v>
      </c>
      <c r="G2" t="s">
        <v>49</v>
      </c>
      <c r="H2" t="s">
        <v>50</v>
      </c>
      <c r="I2" t="s">
        <v>0</v>
      </c>
    </row>
    <row r="3" spans="1:9" x14ac:dyDescent="0.25">
      <c r="A3" s="16">
        <v>2</v>
      </c>
      <c r="B3" t="s">
        <v>102</v>
      </c>
      <c r="C3" t="s">
        <v>103</v>
      </c>
      <c r="D3" t="s">
        <v>6</v>
      </c>
      <c r="F3">
        <v>5</v>
      </c>
      <c r="G3" t="s">
        <v>13</v>
      </c>
      <c r="H3" t="s">
        <v>51</v>
      </c>
      <c r="I3" t="s">
        <v>0</v>
      </c>
    </row>
    <row r="4" spans="1:9" ht="15.75" x14ac:dyDescent="0.25">
      <c r="A4" s="16">
        <v>3</v>
      </c>
      <c r="B4" s="13" t="s">
        <v>110</v>
      </c>
      <c r="C4" t="s">
        <v>64</v>
      </c>
      <c r="D4" t="s">
        <v>3</v>
      </c>
      <c r="F4">
        <v>6</v>
      </c>
      <c r="G4" t="s">
        <v>7</v>
      </c>
      <c r="H4" t="s">
        <v>52</v>
      </c>
      <c r="I4" t="s">
        <v>0</v>
      </c>
    </row>
    <row r="5" spans="1:9" ht="15.75" x14ac:dyDescent="0.25">
      <c r="A5" s="16">
        <v>4</v>
      </c>
      <c r="B5" s="13" t="s">
        <v>111</v>
      </c>
      <c r="C5" t="s">
        <v>65</v>
      </c>
      <c r="D5" t="s">
        <v>3</v>
      </c>
      <c r="F5">
        <v>7</v>
      </c>
      <c r="G5" t="s">
        <v>31</v>
      </c>
      <c r="H5" t="s">
        <v>53</v>
      </c>
      <c r="I5" t="s">
        <v>0</v>
      </c>
    </row>
    <row r="6" spans="1:9" ht="15.75" x14ac:dyDescent="0.25">
      <c r="A6">
        <v>5</v>
      </c>
      <c r="B6" s="13" t="s">
        <v>13</v>
      </c>
      <c r="C6" t="s">
        <v>51</v>
      </c>
      <c r="D6" t="s">
        <v>0</v>
      </c>
      <c r="F6">
        <v>9</v>
      </c>
      <c r="G6" t="s">
        <v>16</v>
      </c>
      <c r="H6" t="s">
        <v>54</v>
      </c>
      <c r="I6" t="s">
        <v>0</v>
      </c>
    </row>
    <row r="7" spans="1:9" ht="15.75" x14ac:dyDescent="0.25">
      <c r="A7">
        <v>6</v>
      </c>
      <c r="B7" s="13" t="s">
        <v>7</v>
      </c>
      <c r="C7" t="s">
        <v>52</v>
      </c>
      <c r="D7" t="s">
        <v>0</v>
      </c>
      <c r="F7">
        <v>10</v>
      </c>
      <c r="G7" t="s">
        <v>32</v>
      </c>
      <c r="H7" t="s">
        <v>55</v>
      </c>
      <c r="I7" t="s">
        <v>0</v>
      </c>
    </row>
    <row r="8" spans="1:9" x14ac:dyDescent="0.25">
      <c r="A8">
        <v>7</v>
      </c>
      <c r="B8" t="s">
        <v>31</v>
      </c>
      <c r="C8" t="s">
        <v>53</v>
      </c>
      <c r="D8" t="s">
        <v>0</v>
      </c>
      <c r="F8">
        <v>11</v>
      </c>
      <c r="G8" t="s">
        <v>33</v>
      </c>
      <c r="H8" t="s">
        <v>56</v>
      </c>
      <c r="I8" t="s">
        <v>0</v>
      </c>
    </row>
    <row r="9" spans="1:9" x14ac:dyDescent="0.25">
      <c r="A9">
        <v>8</v>
      </c>
      <c r="B9" t="s">
        <v>20</v>
      </c>
      <c r="C9" t="s">
        <v>81</v>
      </c>
      <c r="D9" t="s">
        <v>4</v>
      </c>
      <c r="F9">
        <v>12</v>
      </c>
      <c r="G9" t="s">
        <v>34</v>
      </c>
      <c r="H9" t="s">
        <v>57</v>
      </c>
      <c r="I9" t="s">
        <v>0</v>
      </c>
    </row>
    <row r="10" spans="1:9" ht="15.75" x14ac:dyDescent="0.25">
      <c r="A10">
        <v>9</v>
      </c>
      <c r="B10" s="13" t="s">
        <v>16</v>
      </c>
      <c r="C10" t="s">
        <v>54</v>
      </c>
      <c r="D10" t="s">
        <v>0</v>
      </c>
    </row>
    <row r="11" spans="1:9" ht="15.75" x14ac:dyDescent="0.25">
      <c r="A11">
        <v>10</v>
      </c>
      <c r="B11" s="13" t="s">
        <v>32</v>
      </c>
      <c r="C11" t="s">
        <v>55</v>
      </c>
      <c r="D11" t="s">
        <v>0</v>
      </c>
    </row>
    <row r="12" spans="1:9" ht="15.75" x14ac:dyDescent="0.25">
      <c r="A12">
        <v>11</v>
      </c>
      <c r="B12" s="13" t="s">
        <v>33</v>
      </c>
      <c r="C12" t="s">
        <v>56</v>
      </c>
      <c r="D12" t="s">
        <v>0</v>
      </c>
    </row>
    <row r="13" spans="1:9" x14ac:dyDescent="0.25">
      <c r="A13">
        <v>12</v>
      </c>
      <c r="B13" t="s">
        <v>34</v>
      </c>
      <c r="C13" t="s">
        <v>57</v>
      </c>
      <c r="D13" t="s">
        <v>0</v>
      </c>
    </row>
    <row r="14" spans="1:9" x14ac:dyDescent="0.25">
      <c r="A14" s="16">
        <v>13</v>
      </c>
      <c r="B14" t="s">
        <v>20</v>
      </c>
      <c r="C14" t="s">
        <v>81</v>
      </c>
      <c r="D14" t="s">
        <v>5</v>
      </c>
    </row>
    <row r="15" spans="1:9" x14ac:dyDescent="0.25">
      <c r="A15" s="16">
        <v>14</v>
      </c>
      <c r="B15" t="s">
        <v>32</v>
      </c>
      <c r="C15" t="s">
        <v>92</v>
      </c>
      <c r="D15" t="s">
        <v>5</v>
      </c>
      <c r="F15">
        <v>15</v>
      </c>
      <c r="G15" t="s">
        <v>61</v>
      </c>
      <c r="H15" t="s">
        <v>62</v>
      </c>
      <c r="I15" t="s">
        <v>1</v>
      </c>
    </row>
    <row r="16" spans="1:9" x14ac:dyDescent="0.25">
      <c r="A16">
        <v>15</v>
      </c>
      <c r="B16" t="s">
        <v>61</v>
      </c>
      <c r="C16" t="s">
        <v>62</v>
      </c>
      <c r="D16" t="s">
        <v>1</v>
      </c>
      <c r="F16">
        <v>16</v>
      </c>
      <c r="G16" t="s">
        <v>31</v>
      </c>
      <c r="H16" t="s">
        <v>53</v>
      </c>
      <c r="I16" t="s">
        <v>1</v>
      </c>
    </row>
    <row r="17" spans="1:9" x14ac:dyDescent="0.25">
      <c r="A17">
        <v>16</v>
      </c>
      <c r="B17" t="s">
        <v>31</v>
      </c>
      <c r="C17" t="s">
        <v>53</v>
      </c>
      <c r="D17" t="s">
        <v>1</v>
      </c>
      <c r="F17">
        <v>17</v>
      </c>
      <c r="G17" t="s">
        <v>63</v>
      </c>
      <c r="H17" t="s">
        <v>57</v>
      </c>
      <c r="I17" t="s">
        <v>1</v>
      </c>
    </row>
    <row r="18" spans="1:9" x14ac:dyDescent="0.25">
      <c r="A18">
        <v>17</v>
      </c>
      <c r="B18" t="s">
        <v>63</v>
      </c>
      <c r="C18" t="s">
        <v>57</v>
      </c>
      <c r="D18" t="s">
        <v>1</v>
      </c>
    </row>
    <row r="19" spans="1:9" x14ac:dyDescent="0.25">
      <c r="A19" s="16">
        <v>18</v>
      </c>
      <c r="B19" t="s">
        <v>104</v>
      </c>
      <c r="C19" t="s">
        <v>105</v>
      </c>
      <c r="D19" t="s">
        <v>6</v>
      </c>
    </row>
    <row r="20" spans="1:9" x14ac:dyDescent="0.25">
      <c r="A20" s="16">
        <v>19</v>
      </c>
      <c r="B20" t="s">
        <v>106</v>
      </c>
      <c r="C20" t="s">
        <v>107</v>
      </c>
      <c r="D20" t="s">
        <v>6</v>
      </c>
      <c r="F20">
        <v>20</v>
      </c>
      <c r="G20" t="s">
        <v>36</v>
      </c>
      <c r="H20" t="s">
        <v>58</v>
      </c>
      <c r="I20" t="s">
        <v>2</v>
      </c>
    </row>
    <row r="21" spans="1:9" x14ac:dyDescent="0.25">
      <c r="A21">
        <v>20</v>
      </c>
      <c r="B21" t="s">
        <v>36</v>
      </c>
      <c r="C21" t="s">
        <v>58</v>
      </c>
      <c r="D21" t="s">
        <v>2</v>
      </c>
      <c r="F21">
        <v>21</v>
      </c>
      <c r="G21" t="s">
        <v>9</v>
      </c>
      <c r="H21" t="s">
        <v>59</v>
      </c>
      <c r="I21" t="s">
        <v>2</v>
      </c>
    </row>
    <row r="22" spans="1:9" ht="15.75" x14ac:dyDescent="0.25">
      <c r="A22" s="16">
        <v>21</v>
      </c>
      <c r="B22" s="13" t="s">
        <v>9</v>
      </c>
      <c r="C22" t="s">
        <v>59</v>
      </c>
      <c r="D22" t="s">
        <v>2</v>
      </c>
      <c r="F22">
        <v>22</v>
      </c>
      <c r="G22" t="s">
        <v>15</v>
      </c>
      <c r="H22" t="s">
        <v>60</v>
      </c>
      <c r="I22" t="s">
        <v>2</v>
      </c>
    </row>
    <row r="23" spans="1:9" ht="15.75" x14ac:dyDescent="0.25">
      <c r="A23">
        <v>22</v>
      </c>
      <c r="B23" s="13" t="s">
        <v>15</v>
      </c>
      <c r="C23" t="s">
        <v>60</v>
      </c>
      <c r="D23" t="s">
        <v>2</v>
      </c>
    </row>
    <row r="24" spans="1:9" x14ac:dyDescent="0.25">
      <c r="A24" s="16">
        <v>23</v>
      </c>
      <c r="B24" t="s">
        <v>108</v>
      </c>
      <c r="C24" t="s">
        <v>109</v>
      </c>
      <c r="D24" t="s">
        <v>6</v>
      </c>
    </row>
    <row r="25" spans="1:9" x14ac:dyDescent="0.25">
      <c r="A25">
        <v>25</v>
      </c>
      <c r="B25" t="s">
        <v>35</v>
      </c>
      <c r="C25" t="s">
        <v>66</v>
      </c>
      <c r="D25" t="s">
        <v>3</v>
      </c>
    </row>
    <row r="26" spans="1:9" ht="15.75" x14ac:dyDescent="0.25">
      <c r="A26">
        <v>26</v>
      </c>
      <c r="B26" t="s">
        <v>67</v>
      </c>
      <c r="C26" t="s">
        <v>68</v>
      </c>
      <c r="D26" t="s">
        <v>3</v>
      </c>
      <c r="F26" s="16">
        <v>3</v>
      </c>
      <c r="G26" s="13" t="s">
        <v>8</v>
      </c>
      <c r="H26" t="s">
        <v>64</v>
      </c>
      <c r="I26" t="s">
        <v>3</v>
      </c>
    </row>
    <row r="27" spans="1:9" ht="15.75" x14ac:dyDescent="0.25">
      <c r="A27">
        <v>27</v>
      </c>
      <c r="B27" s="14" t="s">
        <v>67</v>
      </c>
      <c r="C27" t="s">
        <v>69</v>
      </c>
      <c r="D27" t="s">
        <v>3</v>
      </c>
      <c r="F27" s="16">
        <v>4</v>
      </c>
      <c r="G27" s="13" t="s">
        <v>8</v>
      </c>
      <c r="H27" t="s">
        <v>65</v>
      </c>
      <c r="I27" t="s">
        <v>3</v>
      </c>
    </row>
    <row r="28" spans="1:9" x14ac:dyDescent="0.25">
      <c r="A28">
        <v>28</v>
      </c>
      <c r="B28" t="s">
        <v>112</v>
      </c>
      <c r="C28" t="s">
        <v>51</v>
      </c>
      <c r="D28" t="s">
        <v>3</v>
      </c>
      <c r="F28">
        <v>25</v>
      </c>
      <c r="G28" t="s">
        <v>35</v>
      </c>
      <c r="H28" t="s">
        <v>66</v>
      </c>
      <c r="I28" t="s">
        <v>3</v>
      </c>
    </row>
    <row r="29" spans="1:9" x14ac:dyDescent="0.25">
      <c r="A29">
        <v>29</v>
      </c>
      <c r="B29" t="s">
        <v>113</v>
      </c>
      <c r="C29" t="s">
        <v>70</v>
      </c>
      <c r="D29" t="s">
        <v>3</v>
      </c>
      <c r="F29">
        <v>26</v>
      </c>
      <c r="G29" t="s">
        <v>67</v>
      </c>
      <c r="H29" t="s">
        <v>68</v>
      </c>
      <c r="I29" t="s">
        <v>3</v>
      </c>
    </row>
    <row r="30" spans="1:9" x14ac:dyDescent="0.25">
      <c r="A30">
        <v>30</v>
      </c>
      <c r="B30" s="15" t="s">
        <v>11</v>
      </c>
      <c r="C30" t="s">
        <v>58</v>
      </c>
      <c r="D30" t="s">
        <v>3</v>
      </c>
      <c r="F30">
        <v>27</v>
      </c>
      <c r="G30" s="14" t="s">
        <v>67</v>
      </c>
      <c r="H30" t="s">
        <v>69</v>
      </c>
      <c r="I30" t="s">
        <v>3</v>
      </c>
    </row>
    <row r="31" spans="1:9" x14ac:dyDescent="0.25">
      <c r="A31">
        <v>32</v>
      </c>
      <c r="B31" t="s">
        <v>114</v>
      </c>
      <c r="C31" t="s">
        <v>71</v>
      </c>
      <c r="D31" t="s">
        <v>3</v>
      </c>
      <c r="F31">
        <v>28</v>
      </c>
      <c r="G31" t="s">
        <v>13</v>
      </c>
      <c r="H31" t="s">
        <v>51</v>
      </c>
      <c r="I31" t="s">
        <v>3</v>
      </c>
    </row>
    <row r="32" spans="1:9" x14ac:dyDescent="0.25">
      <c r="A32">
        <v>33</v>
      </c>
      <c r="B32" t="s">
        <v>115</v>
      </c>
      <c r="C32" t="s">
        <v>72</v>
      </c>
      <c r="D32" t="s">
        <v>3</v>
      </c>
      <c r="F32">
        <v>29</v>
      </c>
      <c r="G32" t="s">
        <v>13</v>
      </c>
      <c r="H32" t="s">
        <v>70</v>
      </c>
      <c r="I32" t="s">
        <v>3</v>
      </c>
    </row>
    <row r="33" spans="1:9" x14ac:dyDescent="0.25">
      <c r="A33">
        <v>34</v>
      </c>
      <c r="B33" t="s">
        <v>116</v>
      </c>
      <c r="C33" t="s">
        <v>73</v>
      </c>
      <c r="D33" t="s">
        <v>3</v>
      </c>
      <c r="F33">
        <v>30</v>
      </c>
      <c r="G33" s="15" t="s">
        <v>11</v>
      </c>
      <c r="H33" t="s">
        <v>58</v>
      </c>
      <c r="I33" t="s">
        <v>3</v>
      </c>
    </row>
    <row r="34" spans="1:9" ht="15.75" x14ac:dyDescent="0.25">
      <c r="A34">
        <v>35</v>
      </c>
      <c r="B34" s="13" t="s">
        <v>117</v>
      </c>
      <c r="C34" t="s">
        <v>74</v>
      </c>
      <c r="D34" t="s">
        <v>3</v>
      </c>
      <c r="F34">
        <v>32</v>
      </c>
      <c r="G34" t="s">
        <v>17</v>
      </c>
      <c r="H34" t="s">
        <v>71</v>
      </c>
      <c r="I34" t="s">
        <v>3</v>
      </c>
    </row>
    <row r="35" spans="1:9" ht="15.75" x14ac:dyDescent="0.25">
      <c r="A35">
        <v>36</v>
      </c>
      <c r="B35" s="13" t="s">
        <v>75</v>
      </c>
      <c r="C35" t="s">
        <v>76</v>
      </c>
      <c r="D35" t="s">
        <v>3</v>
      </c>
      <c r="F35">
        <v>33</v>
      </c>
      <c r="G35" t="s">
        <v>17</v>
      </c>
      <c r="H35" t="s">
        <v>72</v>
      </c>
      <c r="I35" t="s">
        <v>3</v>
      </c>
    </row>
    <row r="36" spans="1:9" x14ac:dyDescent="0.25">
      <c r="A36">
        <v>37</v>
      </c>
      <c r="B36" t="s">
        <v>77</v>
      </c>
      <c r="C36" t="s">
        <v>78</v>
      </c>
      <c r="D36" t="s">
        <v>3</v>
      </c>
      <c r="F36">
        <v>34</v>
      </c>
      <c r="G36" t="s">
        <v>42</v>
      </c>
      <c r="H36" t="s">
        <v>73</v>
      </c>
      <c r="I36" t="s">
        <v>3</v>
      </c>
    </row>
    <row r="37" spans="1:9" ht="15.75" x14ac:dyDescent="0.25">
      <c r="A37">
        <v>39</v>
      </c>
      <c r="B37" t="s">
        <v>118</v>
      </c>
      <c r="C37" t="s">
        <v>54</v>
      </c>
      <c r="D37" t="s">
        <v>3</v>
      </c>
      <c r="F37">
        <v>35</v>
      </c>
      <c r="G37" s="13" t="s">
        <v>42</v>
      </c>
      <c r="H37" t="s">
        <v>74</v>
      </c>
      <c r="I37" t="s">
        <v>3</v>
      </c>
    </row>
    <row r="38" spans="1:9" ht="15.75" x14ac:dyDescent="0.25">
      <c r="A38">
        <v>40</v>
      </c>
      <c r="B38" t="s">
        <v>119</v>
      </c>
      <c r="C38" t="s">
        <v>79</v>
      </c>
      <c r="D38" t="s">
        <v>3</v>
      </c>
      <c r="F38">
        <v>36</v>
      </c>
      <c r="G38" s="13" t="s">
        <v>75</v>
      </c>
      <c r="H38" t="s">
        <v>76</v>
      </c>
      <c r="I38" t="s">
        <v>3</v>
      </c>
    </row>
    <row r="39" spans="1:9" x14ac:dyDescent="0.25">
      <c r="A39">
        <v>41</v>
      </c>
      <c r="B39" t="s">
        <v>120</v>
      </c>
      <c r="C39" t="s">
        <v>60</v>
      </c>
      <c r="D39" t="s">
        <v>3</v>
      </c>
      <c r="F39">
        <v>37</v>
      </c>
      <c r="G39" t="s">
        <v>77</v>
      </c>
      <c r="H39" t="s">
        <v>78</v>
      </c>
      <c r="I39" t="s">
        <v>3</v>
      </c>
    </row>
    <row r="40" spans="1:9" x14ac:dyDescent="0.25">
      <c r="A40">
        <v>42</v>
      </c>
      <c r="B40" t="s">
        <v>121</v>
      </c>
      <c r="C40" t="s">
        <v>80</v>
      </c>
      <c r="D40" t="s">
        <v>3</v>
      </c>
      <c r="F40">
        <v>39</v>
      </c>
      <c r="G40" t="s">
        <v>16</v>
      </c>
      <c r="H40" t="s">
        <v>54</v>
      </c>
      <c r="I40" t="s">
        <v>3</v>
      </c>
    </row>
    <row r="41" spans="1:9" x14ac:dyDescent="0.25">
      <c r="A41">
        <v>43</v>
      </c>
      <c r="B41" t="s">
        <v>63</v>
      </c>
      <c r="C41" t="s">
        <v>57</v>
      </c>
      <c r="D41" t="s">
        <v>3</v>
      </c>
      <c r="F41">
        <v>40</v>
      </c>
      <c r="G41" t="s">
        <v>16</v>
      </c>
      <c r="H41" t="s">
        <v>79</v>
      </c>
      <c r="I41" t="s">
        <v>3</v>
      </c>
    </row>
    <row r="42" spans="1:9" x14ac:dyDescent="0.25">
      <c r="A42">
        <v>45</v>
      </c>
      <c r="B42" t="s">
        <v>61</v>
      </c>
      <c r="C42" t="s">
        <v>62</v>
      </c>
      <c r="D42" t="s">
        <v>47</v>
      </c>
      <c r="F42">
        <v>41</v>
      </c>
      <c r="G42" t="s">
        <v>15</v>
      </c>
      <c r="H42" t="s">
        <v>60</v>
      </c>
      <c r="I42" t="s">
        <v>3</v>
      </c>
    </row>
    <row r="43" spans="1:9" x14ac:dyDescent="0.25">
      <c r="A43">
        <v>46</v>
      </c>
      <c r="B43" t="s">
        <v>122</v>
      </c>
      <c r="C43" t="s">
        <v>90</v>
      </c>
      <c r="D43" t="s">
        <v>47</v>
      </c>
      <c r="F43">
        <v>42</v>
      </c>
      <c r="G43" t="s">
        <v>15</v>
      </c>
      <c r="H43" t="s">
        <v>80</v>
      </c>
      <c r="I43" t="s">
        <v>3</v>
      </c>
    </row>
    <row r="44" spans="1:9" x14ac:dyDescent="0.25">
      <c r="A44">
        <v>47</v>
      </c>
      <c r="B44" t="s">
        <v>123</v>
      </c>
      <c r="C44" t="s">
        <v>91</v>
      </c>
      <c r="D44" t="s">
        <v>47</v>
      </c>
      <c r="F44">
        <v>43</v>
      </c>
      <c r="G44" t="s">
        <v>63</v>
      </c>
      <c r="H44" t="s">
        <v>57</v>
      </c>
      <c r="I44" t="s">
        <v>3</v>
      </c>
    </row>
    <row r="45" spans="1:9" x14ac:dyDescent="0.25">
      <c r="A45">
        <v>48</v>
      </c>
      <c r="B45" t="s">
        <v>31</v>
      </c>
      <c r="C45" t="s">
        <v>53</v>
      </c>
      <c r="D45" t="s">
        <v>47</v>
      </c>
    </row>
    <row r="46" spans="1:9" x14ac:dyDescent="0.25">
      <c r="A46">
        <v>49</v>
      </c>
      <c r="B46" t="s">
        <v>84</v>
      </c>
      <c r="C46" t="s">
        <v>71</v>
      </c>
      <c r="D46" t="s">
        <v>47</v>
      </c>
      <c r="F46">
        <v>45</v>
      </c>
      <c r="G46" t="s">
        <v>61</v>
      </c>
      <c r="H46" t="s">
        <v>62</v>
      </c>
      <c r="I46" t="s">
        <v>47</v>
      </c>
    </row>
    <row r="47" spans="1:9" x14ac:dyDescent="0.25">
      <c r="A47">
        <v>50</v>
      </c>
      <c r="B47" t="s">
        <v>34</v>
      </c>
      <c r="C47" t="s">
        <v>57</v>
      </c>
      <c r="D47" t="s">
        <v>47</v>
      </c>
      <c r="F47">
        <v>46</v>
      </c>
      <c r="G47" t="s">
        <v>89</v>
      </c>
      <c r="H47" t="s">
        <v>90</v>
      </c>
      <c r="I47" t="s">
        <v>47</v>
      </c>
    </row>
    <row r="48" spans="1:9" x14ac:dyDescent="0.25">
      <c r="A48">
        <v>52</v>
      </c>
      <c r="B48" t="s">
        <v>82</v>
      </c>
      <c r="C48" t="s">
        <v>83</v>
      </c>
      <c r="D48" t="s">
        <v>4</v>
      </c>
      <c r="F48">
        <v>47</v>
      </c>
      <c r="G48" t="s">
        <v>89</v>
      </c>
      <c r="H48" t="s">
        <v>91</v>
      </c>
      <c r="I48" t="s">
        <v>47</v>
      </c>
    </row>
    <row r="49" spans="1:9" x14ac:dyDescent="0.25">
      <c r="A49">
        <v>54</v>
      </c>
      <c r="B49" t="s">
        <v>84</v>
      </c>
      <c r="C49" t="s">
        <v>71</v>
      </c>
      <c r="D49" t="s">
        <v>4</v>
      </c>
      <c r="F49">
        <v>48</v>
      </c>
      <c r="G49" t="s">
        <v>31</v>
      </c>
      <c r="H49" t="s">
        <v>53</v>
      </c>
      <c r="I49" t="s">
        <v>47</v>
      </c>
    </row>
    <row r="50" spans="1:9" x14ac:dyDescent="0.25">
      <c r="A50">
        <v>55</v>
      </c>
      <c r="B50" t="s">
        <v>37</v>
      </c>
      <c r="C50" t="s">
        <v>85</v>
      </c>
      <c r="D50" t="s">
        <v>4</v>
      </c>
      <c r="F50">
        <v>49</v>
      </c>
      <c r="G50" t="s">
        <v>84</v>
      </c>
      <c r="H50" t="s">
        <v>71</v>
      </c>
      <c r="I50" t="s">
        <v>47</v>
      </c>
    </row>
    <row r="51" spans="1:9" x14ac:dyDescent="0.25">
      <c r="A51">
        <v>56</v>
      </c>
      <c r="B51" t="s">
        <v>38</v>
      </c>
      <c r="C51" t="s">
        <v>86</v>
      </c>
      <c r="D51" t="s">
        <v>4</v>
      </c>
      <c r="F51">
        <v>50</v>
      </c>
      <c r="G51" t="s">
        <v>34</v>
      </c>
      <c r="H51" t="s">
        <v>57</v>
      </c>
      <c r="I51" t="s">
        <v>47</v>
      </c>
    </row>
    <row r="52" spans="1:9" x14ac:dyDescent="0.25">
      <c r="A52">
        <v>57</v>
      </c>
      <c r="B52" t="s">
        <v>87</v>
      </c>
      <c r="C52" t="s">
        <v>88</v>
      </c>
      <c r="D52" t="s">
        <v>4</v>
      </c>
    </row>
    <row r="53" spans="1:9" x14ac:dyDescent="0.25">
      <c r="A53">
        <v>58</v>
      </c>
      <c r="B53" t="s">
        <v>32</v>
      </c>
      <c r="C53" t="s">
        <v>55</v>
      </c>
      <c r="D53" t="s">
        <v>4</v>
      </c>
      <c r="F53">
        <v>8</v>
      </c>
      <c r="G53" t="s">
        <v>20</v>
      </c>
      <c r="H53" t="s">
        <v>81</v>
      </c>
      <c r="I53" t="s">
        <v>4</v>
      </c>
    </row>
    <row r="54" spans="1:9" x14ac:dyDescent="0.25">
      <c r="A54">
        <v>59</v>
      </c>
      <c r="B54" t="s">
        <v>63</v>
      </c>
      <c r="C54" t="s">
        <v>57</v>
      </c>
      <c r="D54" t="s">
        <v>4</v>
      </c>
      <c r="F54">
        <v>52</v>
      </c>
      <c r="G54" t="s">
        <v>82</v>
      </c>
      <c r="H54" t="s">
        <v>83</v>
      </c>
      <c r="I54" t="s">
        <v>4</v>
      </c>
    </row>
    <row r="55" spans="1:9" x14ac:dyDescent="0.25">
      <c r="A55">
        <v>61</v>
      </c>
      <c r="B55" s="17" t="s">
        <v>11</v>
      </c>
      <c r="C55" t="s">
        <v>58</v>
      </c>
      <c r="D55" t="s">
        <v>5</v>
      </c>
      <c r="F55">
        <v>54</v>
      </c>
      <c r="G55" t="s">
        <v>84</v>
      </c>
      <c r="H55" t="s">
        <v>71</v>
      </c>
      <c r="I55" t="s">
        <v>4</v>
      </c>
    </row>
    <row r="56" spans="1:9" x14ac:dyDescent="0.25">
      <c r="A56">
        <v>62</v>
      </c>
      <c r="B56" t="s">
        <v>14</v>
      </c>
      <c r="C56" t="s">
        <v>93</v>
      </c>
      <c r="D56" t="s">
        <v>5</v>
      </c>
      <c r="F56">
        <v>55</v>
      </c>
      <c r="G56" t="s">
        <v>37</v>
      </c>
      <c r="H56" t="s">
        <v>85</v>
      </c>
      <c r="I56" t="s">
        <v>4</v>
      </c>
    </row>
    <row r="57" spans="1:9" x14ac:dyDescent="0.25">
      <c r="A57">
        <v>63</v>
      </c>
      <c r="B57" t="s">
        <v>12</v>
      </c>
      <c r="C57" t="s">
        <v>62</v>
      </c>
      <c r="D57" t="s">
        <v>5</v>
      </c>
      <c r="F57">
        <v>56</v>
      </c>
      <c r="G57" t="s">
        <v>38</v>
      </c>
      <c r="H57" t="s">
        <v>86</v>
      </c>
      <c r="I57" t="s">
        <v>4</v>
      </c>
    </row>
    <row r="58" spans="1:9" x14ac:dyDescent="0.25">
      <c r="A58">
        <v>64</v>
      </c>
      <c r="B58" t="s">
        <v>19</v>
      </c>
      <c r="C58" t="s">
        <v>94</v>
      </c>
      <c r="D58" t="s">
        <v>5</v>
      </c>
      <c r="F58">
        <v>57</v>
      </c>
      <c r="G58" t="s">
        <v>87</v>
      </c>
      <c r="H58" t="s">
        <v>88</v>
      </c>
      <c r="I58" t="s">
        <v>4</v>
      </c>
    </row>
    <row r="59" spans="1:9" x14ac:dyDescent="0.25">
      <c r="A59">
        <v>66</v>
      </c>
      <c r="B59" t="s">
        <v>17</v>
      </c>
      <c r="C59" t="s">
        <v>71</v>
      </c>
      <c r="D59" t="s">
        <v>5</v>
      </c>
      <c r="F59">
        <v>58</v>
      </c>
      <c r="G59" t="s">
        <v>32</v>
      </c>
      <c r="H59" t="s">
        <v>55</v>
      </c>
      <c r="I59" t="s">
        <v>4</v>
      </c>
    </row>
    <row r="60" spans="1:9" ht="15.75" x14ac:dyDescent="0.25">
      <c r="A60">
        <v>67</v>
      </c>
      <c r="B60" s="13" t="s">
        <v>124</v>
      </c>
      <c r="C60" t="s">
        <v>86</v>
      </c>
      <c r="D60" t="s">
        <v>5</v>
      </c>
      <c r="F60">
        <v>59</v>
      </c>
      <c r="G60" t="s">
        <v>63</v>
      </c>
      <c r="H60" t="s">
        <v>57</v>
      </c>
      <c r="I60" t="s">
        <v>4</v>
      </c>
    </row>
    <row r="61" spans="1:9" ht="15.75" x14ac:dyDescent="0.25">
      <c r="A61">
        <v>68</v>
      </c>
      <c r="B61" s="13" t="s">
        <v>125</v>
      </c>
      <c r="C61" t="s">
        <v>95</v>
      </c>
      <c r="D61" t="s">
        <v>5</v>
      </c>
    </row>
    <row r="62" spans="1:9" x14ac:dyDescent="0.25">
      <c r="A62">
        <v>69</v>
      </c>
      <c r="B62" t="s">
        <v>41</v>
      </c>
      <c r="C62" t="s">
        <v>96</v>
      </c>
      <c r="D62" t="s">
        <v>5</v>
      </c>
      <c r="F62" s="16">
        <v>13</v>
      </c>
      <c r="G62" t="s">
        <v>20</v>
      </c>
      <c r="H62" t="s">
        <v>81</v>
      </c>
      <c r="I62" t="s">
        <v>5</v>
      </c>
    </row>
    <row r="63" spans="1:9" x14ac:dyDescent="0.25">
      <c r="A63">
        <v>70</v>
      </c>
      <c r="B63" t="s">
        <v>42</v>
      </c>
      <c r="C63" t="s">
        <v>73</v>
      </c>
      <c r="D63" t="s">
        <v>5</v>
      </c>
      <c r="F63" s="16">
        <v>14</v>
      </c>
      <c r="G63" t="s">
        <v>32</v>
      </c>
      <c r="H63" t="s">
        <v>92</v>
      </c>
      <c r="I63" t="s">
        <v>5</v>
      </c>
    </row>
    <row r="64" spans="1:9" x14ac:dyDescent="0.25">
      <c r="A64">
        <v>71</v>
      </c>
      <c r="B64" t="s">
        <v>126</v>
      </c>
      <c r="C64" t="s">
        <v>76</v>
      </c>
      <c r="D64" t="s">
        <v>5</v>
      </c>
      <c r="F64">
        <v>61</v>
      </c>
      <c r="G64" s="17" t="s">
        <v>11</v>
      </c>
      <c r="H64" t="s">
        <v>58</v>
      </c>
      <c r="I64" t="s">
        <v>5</v>
      </c>
    </row>
    <row r="65" spans="1:9" x14ac:dyDescent="0.25">
      <c r="A65">
        <v>72</v>
      </c>
      <c r="B65" t="s">
        <v>127</v>
      </c>
      <c r="C65" t="s">
        <v>97</v>
      </c>
      <c r="D65" t="s">
        <v>5</v>
      </c>
      <c r="F65">
        <v>62</v>
      </c>
      <c r="G65" t="s">
        <v>14</v>
      </c>
      <c r="H65" t="s">
        <v>93</v>
      </c>
      <c r="I65" t="s">
        <v>5</v>
      </c>
    </row>
    <row r="66" spans="1:9" x14ac:dyDescent="0.25">
      <c r="A66">
        <v>73</v>
      </c>
      <c r="B66" t="s">
        <v>18</v>
      </c>
      <c r="C66" t="s">
        <v>88</v>
      </c>
      <c r="D66" t="s">
        <v>5</v>
      </c>
      <c r="F66">
        <v>63</v>
      </c>
      <c r="G66" t="s">
        <v>12</v>
      </c>
      <c r="H66" t="s">
        <v>62</v>
      </c>
      <c r="I66" t="s">
        <v>5</v>
      </c>
    </row>
    <row r="67" spans="1:9" x14ac:dyDescent="0.25">
      <c r="A67">
        <v>74</v>
      </c>
      <c r="B67" t="s">
        <v>128</v>
      </c>
      <c r="C67" t="s">
        <v>78</v>
      </c>
      <c r="D67" t="s">
        <v>5</v>
      </c>
      <c r="F67">
        <v>64</v>
      </c>
      <c r="G67" t="s">
        <v>19</v>
      </c>
      <c r="H67" t="s">
        <v>94</v>
      </c>
      <c r="I67" t="s">
        <v>5</v>
      </c>
    </row>
    <row r="68" spans="1:9" x14ac:dyDescent="0.25">
      <c r="A68">
        <v>75</v>
      </c>
      <c r="B68" t="s">
        <v>129</v>
      </c>
      <c r="C68" t="s">
        <v>99</v>
      </c>
      <c r="D68" t="s">
        <v>5</v>
      </c>
      <c r="F68">
        <v>66</v>
      </c>
      <c r="G68" t="s">
        <v>17</v>
      </c>
      <c r="H68" t="s">
        <v>71</v>
      </c>
      <c r="I68" t="s">
        <v>5</v>
      </c>
    </row>
    <row r="69" spans="1:9" ht="15.75" x14ac:dyDescent="0.25">
      <c r="A69">
        <v>76</v>
      </c>
      <c r="B69" t="s">
        <v>100</v>
      </c>
      <c r="C69" t="s">
        <v>101</v>
      </c>
      <c r="D69" t="s">
        <v>5</v>
      </c>
      <c r="F69">
        <v>67</v>
      </c>
      <c r="G69" s="13" t="s">
        <v>38</v>
      </c>
      <c r="H69" t="s">
        <v>86</v>
      </c>
      <c r="I69" t="s">
        <v>5</v>
      </c>
    </row>
    <row r="70" spans="1:9" ht="15.75" x14ac:dyDescent="0.25">
      <c r="A70">
        <v>77</v>
      </c>
      <c r="B70" t="s">
        <v>32</v>
      </c>
      <c r="C70" t="s">
        <v>55</v>
      </c>
      <c r="D70" t="s">
        <v>5</v>
      </c>
      <c r="F70">
        <v>68</v>
      </c>
      <c r="G70" s="13" t="s">
        <v>38</v>
      </c>
      <c r="H70" t="s">
        <v>95</v>
      </c>
      <c r="I70" t="s">
        <v>5</v>
      </c>
    </row>
    <row r="71" spans="1:9" x14ac:dyDescent="0.25">
      <c r="A71">
        <v>79</v>
      </c>
      <c r="B71" t="s">
        <v>63</v>
      </c>
      <c r="C71" t="s">
        <v>57</v>
      </c>
      <c r="D71" t="s">
        <v>5</v>
      </c>
      <c r="F71">
        <v>69</v>
      </c>
      <c r="G71" t="s">
        <v>41</v>
      </c>
      <c r="H71" t="s">
        <v>96</v>
      </c>
      <c r="I71" t="s">
        <v>5</v>
      </c>
    </row>
    <row r="72" spans="1:9" x14ac:dyDescent="0.25">
      <c r="A72">
        <v>82</v>
      </c>
      <c r="B72" t="s">
        <v>18</v>
      </c>
      <c r="C72" t="s">
        <v>88</v>
      </c>
      <c r="D72" t="s">
        <v>48</v>
      </c>
      <c r="F72">
        <v>70</v>
      </c>
      <c r="G72" t="s">
        <v>42</v>
      </c>
      <c r="H72" t="s">
        <v>73</v>
      </c>
      <c r="I72" t="s">
        <v>5</v>
      </c>
    </row>
    <row r="73" spans="1:9" x14ac:dyDescent="0.25">
      <c r="A73">
        <v>83</v>
      </c>
      <c r="B73" t="s">
        <v>34</v>
      </c>
      <c r="C73" t="s">
        <v>57</v>
      </c>
      <c r="D73" t="s">
        <v>48</v>
      </c>
      <c r="F73">
        <v>71</v>
      </c>
      <c r="G73" t="s">
        <v>75</v>
      </c>
      <c r="H73" t="s">
        <v>76</v>
      </c>
      <c r="I73" t="s">
        <v>5</v>
      </c>
    </row>
    <row r="74" spans="1:9" x14ac:dyDescent="0.25">
      <c r="A74">
        <v>85</v>
      </c>
      <c r="B74" t="s">
        <v>19</v>
      </c>
      <c r="C74" t="s">
        <v>94</v>
      </c>
      <c r="D74" t="s">
        <v>6</v>
      </c>
      <c r="F74">
        <v>72</v>
      </c>
      <c r="G74" t="s">
        <v>75</v>
      </c>
      <c r="H74" t="s">
        <v>97</v>
      </c>
      <c r="I74" t="s">
        <v>5</v>
      </c>
    </row>
    <row r="75" spans="1:9" x14ac:dyDescent="0.25">
      <c r="A75">
        <v>86</v>
      </c>
      <c r="B75" t="s">
        <v>31</v>
      </c>
      <c r="C75" t="s">
        <v>53</v>
      </c>
      <c r="D75" t="s">
        <v>6</v>
      </c>
      <c r="F75">
        <v>73</v>
      </c>
      <c r="G75" t="s">
        <v>18</v>
      </c>
      <c r="H75" t="s">
        <v>88</v>
      </c>
      <c r="I75" t="s">
        <v>5</v>
      </c>
    </row>
    <row r="76" spans="1:9" x14ac:dyDescent="0.25">
      <c r="A76">
        <v>87</v>
      </c>
      <c r="B76" t="s">
        <v>42</v>
      </c>
      <c r="C76" t="s">
        <v>73</v>
      </c>
      <c r="D76" t="s">
        <v>6</v>
      </c>
      <c r="F76">
        <v>74</v>
      </c>
      <c r="G76" t="s">
        <v>98</v>
      </c>
      <c r="H76" t="s">
        <v>78</v>
      </c>
      <c r="I76" t="s">
        <v>5</v>
      </c>
    </row>
    <row r="77" spans="1:9" x14ac:dyDescent="0.25">
      <c r="A77">
        <v>88</v>
      </c>
      <c r="B77" t="s">
        <v>100</v>
      </c>
      <c r="C77" t="s">
        <v>101</v>
      </c>
      <c r="D77" t="s">
        <v>6</v>
      </c>
      <c r="F77">
        <v>75</v>
      </c>
      <c r="G77" t="s">
        <v>98</v>
      </c>
      <c r="H77" t="s">
        <v>99</v>
      </c>
      <c r="I77" t="s">
        <v>5</v>
      </c>
    </row>
    <row r="78" spans="1:9" x14ac:dyDescent="0.25">
      <c r="A78">
        <v>89</v>
      </c>
      <c r="B78" t="s">
        <v>63</v>
      </c>
      <c r="C78" t="s">
        <v>57</v>
      </c>
      <c r="D78" t="s">
        <v>6</v>
      </c>
      <c r="F78">
        <v>76</v>
      </c>
      <c r="G78" t="s">
        <v>100</v>
      </c>
      <c r="H78" t="s">
        <v>101</v>
      </c>
      <c r="I78" t="s">
        <v>5</v>
      </c>
    </row>
    <row r="79" spans="1:9" x14ac:dyDescent="0.25">
      <c r="A79">
        <v>78</v>
      </c>
      <c r="B79" t="s">
        <v>15</v>
      </c>
      <c r="D79" t="s">
        <v>40</v>
      </c>
      <c r="F79">
        <v>77</v>
      </c>
      <c r="G79" t="s">
        <v>32</v>
      </c>
      <c r="H79" t="s">
        <v>55</v>
      </c>
      <c r="I79" t="s">
        <v>5</v>
      </c>
    </row>
    <row r="80" spans="1:9" x14ac:dyDescent="0.25">
      <c r="A80">
        <v>79</v>
      </c>
      <c r="B80" t="s">
        <v>34</v>
      </c>
      <c r="D80" t="s">
        <v>40</v>
      </c>
      <c r="F80">
        <v>79</v>
      </c>
      <c r="G80" t="s">
        <v>63</v>
      </c>
      <c r="H80" t="s">
        <v>57</v>
      </c>
      <c r="I80" t="s">
        <v>5</v>
      </c>
    </row>
    <row r="81" spans="1:9" x14ac:dyDescent="0.25">
      <c r="A81">
        <v>80</v>
      </c>
    </row>
    <row r="82" spans="1:9" x14ac:dyDescent="0.25">
      <c r="A82">
        <v>81</v>
      </c>
      <c r="B82" t="s">
        <v>31</v>
      </c>
      <c r="D82" t="s">
        <v>43</v>
      </c>
      <c r="F82">
        <v>82</v>
      </c>
      <c r="G82" t="s">
        <v>18</v>
      </c>
      <c r="H82" t="s">
        <v>88</v>
      </c>
      <c r="I82" t="s">
        <v>48</v>
      </c>
    </row>
    <row r="83" spans="1:9" x14ac:dyDescent="0.25">
      <c r="A83">
        <v>82</v>
      </c>
      <c r="B83" t="s">
        <v>39</v>
      </c>
      <c r="D83" t="s">
        <v>43</v>
      </c>
      <c r="F83">
        <v>83</v>
      </c>
      <c r="G83" t="s">
        <v>34</v>
      </c>
      <c r="H83" t="s">
        <v>57</v>
      </c>
      <c r="I83" t="s">
        <v>48</v>
      </c>
    </row>
    <row r="84" spans="1:9" x14ac:dyDescent="0.25">
      <c r="A84">
        <v>83</v>
      </c>
      <c r="B84" t="s">
        <v>34</v>
      </c>
      <c r="D84" t="s">
        <v>43</v>
      </c>
    </row>
    <row r="85" spans="1:9" x14ac:dyDescent="0.25">
      <c r="A85">
        <v>84</v>
      </c>
    </row>
    <row r="86" spans="1:9" x14ac:dyDescent="0.25">
      <c r="A86">
        <v>85</v>
      </c>
      <c r="B86" t="s">
        <v>10</v>
      </c>
      <c r="D86" t="s">
        <v>44</v>
      </c>
      <c r="F86">
        <v>85</v>
      </c>
      <c r="G86" t="s">
        <v>19</v>
      </c>
      <c r="H86" t="s">
        <v>94</v>
      </c>
      <c r="I86" t="s">
        <v>6</v>
      </c>
    </row>
    <row r="87" spans="1:9" x14ac:dyDescent="0.25">
      <c r="A87">
        <v>86</v>
      </c>
      <c r="B87" t="s">
        <v>31</v>
      </c>
      <c r="D87" t="s">
        <v>44</v>
      </c>
      <c r="F87">
        <v>86</v>
      </c>
      <c r="G87" t="s">
        <v>31</v>
      </c>
      <c r="H87" t="s">
        <v>53</v>
      </c>
      <c r="I87" t="s">
        <v>6</v>
      </c>
    </row>
    <row r="88" spans="1:9" x14ac:dyDescent="0.25">
      <c r="A88">
        <v>87</v>
      </c>
      <c r="B88" t="s">
        <v>42</v>
      </c>
      <c r="D88" t="s">
        <v>44</v>
      </c>
      <c r="F88">
        <v>87</v>
      </c>
      <c r="G88" t="s">
        <v>42</v>
      </c>
      <c r="H88" t="s">
        <v>73</v>
      </c>
      <c r="I88" t="s">
        <v>6</v>
      </c>
    </row>
    <row r="89" spans="1:9" x14ac:dyDescent="0.25">
      <c r="A89">
        <v>88</v>
      </c>
      <c r="B89" t="s">
        <v>45</v>
      </c>
      <c r="D89" t="s">
        <v>44</v>
      </c>
      <c r="F89">
        <v>88</v>
      </c>
      <c r="G89" t="s">
        <v>100</v>
      </c>
      <c r="H89" t="s">
        <v>101</v>
      </c>
      <c r="I89" t="s">
        <v>6</v>
      </c>
    </row>
    <row r="90" spans="1:9" x14ac:dyDescent="0.25">
      <c r="A90">
        <v>89</v>
      </c>
      <c r="B90" t="s">
        <v>34</v>
      </c>
      <c r="D90" t="s">
        <v>44</v>
      </c>
      <c r="F90">
        <v>89</v>
      </c>
      <c r="G90" t="s">
        <v>63</v>
      </c>
      <c r="H90" t="s">
        <v>57</v>
      </c>
      <c r="I90" t="s">
        <v>6</v>
      </c>
    </row>
    <row r="91" spans="1:9" x14ac:dyDescent="0.25">
      <c r="A91">
        <v>90</v>
      </c>
    </row>
    <row r="92" spans="1:9" x14ac:dyDescent="0.25">
      <c r="F92" s="16">
        <v>2</v>
      </c>
      <c r="G92" t="s">
        <v>102</v>
      </c>
      <c r="H92" t="s">
        <v>103</v>
      </c>
      <c r="I92" t="s">
        <v>6</v>
      </c>
    </row>
    <row r="93" spans="1:9" x14ac:dyDescent="0.25">
      <c r="F93" s="16">
        <v>18</v>
      </c>
      <c r="G93" t="s">
        <v>104</v>
      </c>
      <c r="H93" t="s">
        <v>105</v>
      </c>
      <c r="I93" t="s">
        <v>6</v>
      </c>
    </row>
    <row r="94" spans="1:9" x14ac:dyDescent="0.25">
      <c r="F94" s="16">
        <v>19</v>
      </c>
      <c r="G94" t="s">
        <v>106</v>
      </c>
      <c r="H94" t="s">
        <v>107</v>
      </c>
      <c r="I94" t="s">
        <v>6</v>
      </c>
    </row>
    <row r="95" spans="1:9" x14ac:dyDescent="0.25">
      <c r="F95" s="16">
        <v>23</v>
      </c>
      <c r="G95" t="s">
        <v>108</v>
      </c>
      <c r="H95" t="s">
        <v>109</v>
      </c>
      <c r="I95" t="s">
        <v>6</v>
      </c>
    </row>
  </sheetData>
  <sortState xmlns:xlrd2="http://schemas.microsoft.com/office/spreadsheetml/2017/richdata2" ref="A10:D17">
    <sortCondition ref="D17"/>
  </sortState>
  <pageMargins left="0.7" right="0.7" top="0.78740157499999996" bottom="0.78740157499999996" header="0.3" footer="0.3"/>
  <pageSetup paperSize="9" scale="5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7:G147"/>
  <sheetViews>
    <sheetView tabSelected="1" view="pageBreakPreview" zoomScale="60" zoomScaleNormal="100" workbookViewId="0">
      <pane ySplit="9" topLeftCell="A52" activePane="bottomLeft" state="frozen"/>
      <selection pane="bottomLeft" activeCell="I98" sqref="I98"/>
    </sheetView>
  </sheetViews>
  <sheetFormatPr baseColWidth="10" defaultColWidth="11.42578125" defaultRowHeight="14.25" x14ac:dyDescent="0.2"/>
  <cols>
    <col min="1" max="1" width="5.42578125" style="4" bestFit="1" customWidth="1"/>
    <col min="2" max="2" width="4.7109375" style="4" bestFit="1" customWidth="1"/>
    <col min="3" max="3" width="8" style="3" customWidth="1"/>
    <col min="4" max="4" width="51.140625" style="3" customWidth="1"/>
    <col min="5" max="5" width="7.85546875" style="3" bestFit="1" customWidth="1"/>
    <col min="6" max="6" width="7.85546875" style="5" bestFit="1" customWidth="1"/>
    <col min="7" max="7" width="6.140625" style="12" customWidth="1"/>
    <col min="8" max="16384" width="11.42578125" style="3"/>
  </cols>
  <sheetData>
    <row r="7" spans="1:7" ht="34.5" x14ac:dyDescent="0.45">
      <c r="A7" s="7"/>
      <c r="B7" s="1"/>
      <c r="C7" s="1"/>
      <c r="D7" s="1"/>
      <c r="E7" s="1"/>
      <c r="F7" s="2"/>
      <c r="G7" s="10"/>
    </row>
    <row r="8" spans="1:7" ht="23.25" x14ac:dyDescent="0.35">
      <c r="A8" s="6" t="s">
        <v>46</v>
      </c>
      <c r="B8" s="6"/>
      <c r="C8" s="6"/>
      <c r="D8" s="6"/>
      <c r="E8" s="6"/>
      <c r="F8" s="8"/>
      <c r="G8" s="11"/>
    </row>
    <row r="10" spans="1:7" x14ac:dyDescent="0.2">
      <c r="A10" s="4" t="s">
        <v>25</v>
      </c>
      <c r="B10" s="4" t="s">
        <v>26</v>
      </c>
      <c r="C10" s="3" t="s">
        <v>23</v>
      </c>
      <c r="D10" s="3" t="s">
        <v>27</v>
      </c>
      <c r="E10" s="3" t="s">
        <v>28</v>
      </c>
      <c r="F10" s="5" t="s">
        <v>29</v>
      </c>
      <c r="G10" s="12" t="s">
        <v>30</v>
      </c>
    </row>
    <row r="12" spans="1:7" ht="15.75" x14ac:dyDescent="0.25">
      <c r="D12" s="9" t="s">
        <v>0</v>
      </c>
    </row>
    <row r="13" spans="1:7" x14ac:dyDescent="0.2">
      <c r="A13" s="4">
        <v>1</v>
      </c>
      <c r="B13" s="4">
        <v>7</v>
      </c>
      <c r="C13" s="3" t="str">
        <f>VLOOKUP(B13,Liste!A:C,3,FALSE)</f>
        <v>SBS</v>
      </c>
      <c r="D13" s="3" t="str">
        <f>VLOOKUP(B13,Liste!A:B,2,FALSE)</f>
        <v>Schuldorf Bergstraße</v>
      </c>
      <c r="E13" s="3">
        <v>5</v>
      </c>
      <c r="F13" s="5">
        <v>2.5023148148148145E-2</v>
      </c>
      <c r="G13" s="12">
        <f t="shared" ref="G13:G25" si="0">F13-F$13</f>
        <v>0</v>
      </c>
    </row>
    <row r="14" spans="1:7" x14ac:dyDescent="0.2">
      <c r="A14" s="4">
        <v>2</v>
      </c>
      <c r="B14" s="4">
        <v>11</v>
      </c>
      <c r="C14" s="3" t="str">
        <f>VLOOKUP(B14,Liste!A:C,3,FALSE)</f>
        <v>MES</v>
      </c>
      <c r="D14" s="3" t="str">
        <f>VLOOKUP(B14,Liste!A:B,2,FALSE)</f>
        <v>Max-Eyth-Schule Dreieich</v>
      </c>
      <c r="E14" s="3">
        <v>5</v>
      </c>
      <c r="F14" s="5">
        <v>2.5428240740740741E-2</v>
      </c>
      <c r="G14" s="12">
        <f t="shared" si="0"/>
        <v>4.0509259259259578E-4</v>
      </c>
    </row>
    <row r="15" spans="1:7" x14ac:dyDescent="0.2">
      <c r="A15" s="4">
        <v>3</v>
      </c>
      <c r="B15" s="4">
        <v>12</v>
      </c>
      <c r="C15" s="3" t="str">
        <f>VLOOKUP(B15,Liste!A:C,3,FALSE)</f>
        <v>GCLS</v>
      </c>
      <c r="D15" s="3" t="str">
        <f>VLOOKUP(B15,Liste!A:B,2,FALSE)</f>
        <v>Georg-Christoph-Lichtenberg-Schule</v>
      </c>
      <c r="E15" s="3">
        <v>5</v>
      </c>
      <c r="F15" s="5">
        <v>2.5474537037037035E-2</v>
      </c>
      <c r="G15" s="12">
        <f t="shared" si="0"/>
        <v>4.5138888888889006E-4</v>
      </c>
    </row>
    <row r="16" spans="1:7" x14ac:dyDescent="0.2">
      <c r="A16" s="4">
        <v>4</v>
      </c>
      <c r="B16" s="4">
        <v>9</v>
      </c>
      <c r="C16" s="3" t="str">
        <f>VLOOKUP(B16,Liste!A:C,3,FALSE)</f>
        <v>MPG</v>
      </c>
      <c r="D16" s="3" t="str">
        <f>VLOOKUP(B16,Liste!A:B,2,FALSE)</f>
        <v>Mittelpunktschule Gadernheim</v>
      </c>
      <c r="E16" s="3">
        <v>5</v>
      </c>
      <c r="F16" s="5">
        <v>2.7395833333333338E-2</v>
      </c>
      <c r="G16" s="12">
        <f t="shared" si="0"/>
        <v>2.3726851851851929E-3</v>
      </c>
    </row>
    <row r="17" spans="1:7" x14ac:dyDescent="0.2">
      <c r="A17" s="4">
        <v>5</v>
      </c>
      <c r="B17" s="4">
        <v>5</v>
      </c>
      <c r="C17" s="3" t="str">
        <f>VLOOKUP(B17,Liste!A:C,3,FALSE)</f>
        <v>SZM</v>
      </c>
      <c r="D17" s="3" t="str">
        <f>VLOOKUP(B17,Liste!A:B,2,FALSE)</f>
        <v>Schulzentrum Marienhöhe</v>
      </c>
      <c r="E17" s="3">
        <v>5</v>
      </c>
      <c r="F17" s="5">
        <v>2.960648148148148E-2</v>
      </c>
      <c r="G17" s="12">
        <f t="shared" si="0"/>
        <v>4.5833333333333351E-3</v>
      </c>
    </row>
    <row r="18" spans="1:7" x14ac:dyDescent="0.2">
      <c r="A18" s="4">
        <v>6</v>
      </c>
      <c r="B18" s="4">
        <v>1</v>
      </c>
      <c r="C18" s="3" t="str">
        <f>VLOOKUP(B18,Liste!A:C,3,FALSE)</f>
        <v>SBSH</v>
      </c>
      <c r="D18" s="3" t="str">
        <f>VLOOKUP(B18,Liste!A:B,2,FALSE)</f>
        <v>Staatliche Berufsschule des bbw Südhessens</v>
      </c>
      <c r="E18" s="3">
        <v>5</v>
      </c>
      <c r="F18" s="5">
        <v>3.3055555555555553E-2</v>
      </c>
      <c r="G18" s="12">
        <f t="shared" si="0"/>
        <v>8.0324074074074082E-3</v>
      </c>
    </row>
    <row r="19" spans="1:7" hidden="1" x14ac:dyDescent="0.2">
      <c r="A19" s="4">
        <v>7</v>
      </c>
      <c r="C19" s="3" t="e">
        <f>VLOOKUP(B19,Liste!A:C,3,FALSE)</f>
        <v>#N/A</v>
      </c>
      <c r="D19" s="3" t="e">
        <f>VLOOKUP(B19,Liste!A:B,2,FALSE)</f>
        <v>#N/A</v>
      </c>
      <c r="G19" s="12">
        <f t="shared" si="0"/>
        <v>-2.5023148148148145E-2</v>
      </c>
    </row>
    <row r="20" spans="1:7" hidden="1" x14ac:dyDescent="0.2">
      <c r="A20" s="4">
        <v>8</v>
      </c>
      <c r="C20" s="3" t="e">
        <f>VLOOKUP(B20,Liste!A:C,3,FALSE)</f>
        <v>#N/A</v>
      </c>
      <c r="D20" s="3" t="e">
        <f>VLOOKUP(B20,Liste!A:B,2,FALSE)</f>
        <v>#N/A</v>
      </c>
      <c r="G20" s="12">
        <f t="shared" si="0"/>
        <v>-2.5023148148148145E-2</v>
      </c>
    </row>
    <row r="21" spans="1:7" hidden="1" x14ac:dyDescent="0.2">
      <c r="A21" s="4">
        <v>9</v>
      </c>
      <c r="C21" s="3" t="e">
        <f>VLOOKUP(B21,Liste!A:C,3,FALSE)</f>
        <v>#N/A</v>
      </c>
      <c r="D21" s="3" t="e">
        <f>VLOOKUP(B21,Liste!A:B,2,FALSE)</f>
        <v>#N/A</v>
      </c>
      <c r="G21" s="12">
        <f t="shared" si="0"/>
        <v>-2.5023148148148145E-2</v>
      </c>
    </row>
    <row r="22" spans="1:7" hidden="1" x14ac:dyDescent="0.2">
      <c r="A22" s="4">
        <v>10</v>
      </c>
      <c r="C22" s="3" t="e">
        <f>VLOOKUP(B22,Liste!A:C,3,FALSE)</f>
        <v>#N/A</v>
      </c>
      <c r="D22" s="3" t="e">
        <f>VLOOKUP(B22,Liste!A:B,2,FALSE)</f>
        <v>#N/A</v>
      </c>
      <c r="G22" s="12">
        <f t="shared" si="0"/>
        <v>-2.5023148148148145E-2</v>
      </c>
    </row>
    <row r="23" spans="1:7" hidden="1" x14ac:dyDescent="0.2">
      <c r="A23" s="4">
        <v>11</v>
      </c>
      <c r="C23" s="3" t="e">
        <f>VLOOKUP(B23,Liste!A:C,3,FALSE)</f>
        <v>#N/A</v>
      </c>
      <c r="D23" s="3" t="e">
        <f>VLOOKUP(B23,Liste!A:B,2,FALSE)</f>
        <v>#N/A</v>
      </c>
      <c r="G23" s="12">
        <f t="shared" si="0"/>
        <v>-2.5023148148148145E-2</v>
      </c>
    </row>
    <row r="24" spans="1:7" hidden="1" x14ac:dyDescent="0.2">
      <c r="A24" s="4">
        <v>12</v>
      </c>
      <c r="C24" s="3" t="e">
        <f>VLOOKUP(B24,Liste!A:C,3,FALSE)</f>
        <v>#N/A</v>
      </c>
      <c r="D24" s="3" t="e">
        <f>VLOOKUP(B24,Liste!A:B,2,FALSE)</f>
        <v>#N/A</v>
      </c>
      <c r="G24" s="12">
        <f t="shared" si="0"/>
        <v>-2.5023148148148145E-2</v>
      </c>
    </row>
    <row r="25" spans="1:7" hidden="1" x14ac:dyDescent="0.2">
      <c r="A25" s="4">
        <v>13</v>
      </c>
      <c r="C25" s="3" t="e">
        <f>VLOOKUP(B25,Liste!A:C,3,FALSE)</f>
        <v>#N/A</v>
      </c>
      <c r="D25" s="3" t="e">
        <f>VLOOKUP(B25,Liste!A:B,2,FALSE)</f>
        <v>#N/A</v>
      </c>
      <c r="G25" s="12">
        <f t="shared" si="0"/>
        <v>-2.5023148148148145E-2</v>
      </c>
    </row>
    <row r="26" spans="1:7" hidden="1" x14ac:dyDescent="0.2">
      <c r="A26" s="4">
        <v>14</v>
      </c>
      <c r="C26" s="3" t="e">
        <f>VLOOKUP(B26,Liste!A:C,3,FALSE)</f>
        <v>#N/A</v>
      </c>
      <c r="D26" s="3" t="e">
        <f>VLOOKUP(B26,Liste!A:B,2,FALSE)</f>
        <v>#N/A</v>
      </c>
      <c r="G26" s="12">
        <f t="shared" ref="G26:G31" si="1">F26-F$13</f>
        <v>-2.5023148148148145E-2</v>
      </c>
    </row>
    <row r="27" spans="1:7" hidden="1" x14ac:dyDescent="0.2">
      <c r="A27" s="4">
        <v>15</v>
      </c>
      <c r="C27" s="3" t="e">
        <f>VLOOKUP(B27,Liste!A:C,3,FALSE)</f>
        <v>#N/A</v>
      </c>
      <c r="D27" s="3" t="e">
        <f>VLOOKUP(B27,Liste!A:B,2,FALSE)</f>
        <v>#N/A</v>
      </c>
      <c r="G27" s="12">
        <f t="shared" si="1"/>
        <v>-2.5023148148148145E-2</v>
      </c>
    </row>
    <row r="28" spans="1:7" hidden="1" x14ac:dyDescent="0.2">
      <c r="A28" s="4">
        <v>16</v>
      </c>
      <c r="C28" s="3" t="e">
        <f>VLOOKUP(B28,Liste!A:C,3,FALSE)</f>
        <v>#N/A</v>
      </c>
      <c r="D28" s="3" t="e">
        <f>VLOOKUP(B28,Liste!A:B,2,FALSE)</f>
        <v>#N/A</v>
      </c>
      <c r="G28" s="12">
        <f t="shared" si="1"/>
        <v>-2.5023148148148145E-2</v>
      </c>
    </row>
    <row r="29" spans="1:7" hidden="1" x14ac:dyDescent="0.2">
      <c r="A29" s="4">
        <v>17</v>
      </c>
      <c r="C29" s="3" t="e">
        <f>VLOOKUP(B29,Liste!A:C,3,FALSE)</f>
        <v>#N/A</v>
      </c>
      <c r="D29" s="3" t="e">
        <f>VLOOKUP(B29,Liste!A:B,2,FALSE)</f>
        <v>#N/A</v>
      </c>
      <c r="G29" s="12">
        <f t="shared" si="1"/>
        <v>-2.5023148148148145E-2</v>
      </c>
    </row>
    <row r="30" spans="1:7" hidden="1" x14ac:dyDescent="0.2">
      <c r="A30" s="4">
        <v>18</v>
      </c>
      <c r="C30" s="3" t="e">
        <f>VLOOKUP(B30,Liste!A:C,3,FALSE)</f>
        <v>#N/A</v>
      </c>
      <c r="D30" s="3" t="e">
        <f>VLOOKUP(B30,Liste!A:B,2,FALSE)</f>
        <v>#N/A</v>
      </c>
      <c r="G30" s="12">
        <f t="shared" si="1"/>
        <v>-2.5023148148148145E-2</v>
      </c>
    </row>
    <row r="31" spans="1:7" hidden="1" x14ac:dyDescent="0.2">
      <c r="A31" s="4">
        <v>19</v>
      </c>
      <c r="C31" s="3" t="e">
        <f>VLOOKUP(B31,Liste!A:C,3,FALSE)</f>
        <v>#N/A</v>
      </c>
      <c r="D31" s="3" t="e">
        <f>VLOOKUP(B31,Liste!A:B,2,FALSE)</f>
        <v>#N/A</v>
      </c>
      <c r="G31" s="12">
        <f t="shared" si="1"/>
        <v>-2.5023148148148145E-2</v>
      </c>
    </row>
    <row r="33" spans="1:7" ht="15.75" x14ac:dyDescent="0.25">
      <c r="D33" s="9" t="s">
        <v>1</v>
      </c>
    </row>
    <row r="34" spans="1:7" x14ac:dyDescent="0.2">
      <c r="A34" s="4">
        <v>1</v>
      </c>
      <c r="B34" s="4">
        <v>16</v>
      </c>
      <c r="C34" s="3" t="str">
        <f>VLOOKUP(B34,Liste!A:C,3,FALSE)</f>
        <v>SBS</v>
      </c>
      <c r="D34" s="3" t="str">
        <f>VLOOKUP(B34,Liste!A:B,2,FALSE)</f>
        <v>Schuldorf Bergstraße</v>
      </c>
      <c r="E34" s="3">
        <v>3</v>
      </c>
      <c r="F34" s="5">
        <v>1.6157407407407409E-2</v>
      </c>
      <c r="G34" s="12">
        <f>F34-F$34</f>
        <v>0</v>
      </c>
    </row>
    <row r="35" spans="1:7" x14ac:dyDescent="0.2">
      <c r="A35" s="4">
        <v>2</v>
      </c>
      <c r="B35" s="4">
        <v>17</v>
      </c>
      <c r="C35" s="3" t="str">
        <f>VLOOKUP(B35,Liste!A:C,3,FALSE)</f>
        <v>GCLS</v>
      </c>
      <c r="D35" s="3" t="str">
        <f>VLOOKUP(B35,Liste!A:B,2,FALSE)</f>
        <v>Georg-Christoph-Lichtenberg-Schule OR</v>
      </c>
      <c r="E35" s="3">
        <v>3</v>
      </c>
      <c r="F35" s="5">
        <v>1.8356481481481481E-2</v>
      </c>
      <c r="G35" s="12">
        <f>F35-F$34</f>
        <v>2.199074074074072E-3</v>
      </c>
    </row>
    <row r="36" spans="1:7" x14ac:dyDescent="0.2">
      <c r="A36" s="4">
        <v>3</v>
      </c>
      <c r="B36" s="4">
        <v>15</v>
      </c>
      <c r="C36" s="3" t="str">
        <f>VLOOKUP(B36,Liste!A:C,3,FALSE)</f>
        <v>FES</v>
      </c>
      <c r="D36" s="3" t="str">
        <f>VLOOKUP(B36,Liste!A:B,2,FALSE)</f>
        <v>Friedrich-Ebert-Schule Pfungstadt</v>
      </c>
      <c r="E36" s="3">
        <v>3</v>
      </c>
      <c r="F36" s="5">
        <v>2.0023148148148148E-2</v>
      </c>
      <c r="G36" s="12">
        <f>F36-F$34</f>
        <v>3.865740740740739E-3</v>
      </c>
    </row>
    <row r="37" spans="1:7" hidden="1" x14ac:dyDescent="0.2">
      <c r="A37" s="4">
        <v>4</v>
      </c>
      <c r="C37" s="3" t="e">
        <f>VLOOKUP(B37,Liste!A:C,3,FALSE)</f>
        <v>#N/A</v>
      </c>
      <c r="D37" s="3" t="e">
        <f>VLOOKUP(B37,Liste!A:B,2,FALSE)</f>
        <v>#N/A</v>
      </c>
      <c r="G37" s="12">
        <f>F37-F$34</f>
        <v>-1.6157407407407409E-2</v>
      </c>
    </row>
    <row r="38" spans="1:7" hidden="1" x14ac:dyDescent="0.2">
      <c r="A38" s="4">
        <v>5</v>
      </c>
      <c r="C38" s="3" t="e">
        <f>VLOOKUP(B38,Liste!A:C,3,FALSE)</f>
        <v>#N/A</v>
      </c>
      <c r="D38" s="3" t="e">
        <f>VLOOKUP(B38,Liste!A:B,2,FALSE)</f>
        <v>#N/A</v>
      </c>
      <c r="G38" s="12">
        <f>F38-F$34</f>
        <v>-1.6157407407407409E-2</v>
      </c>
    </row>
    <row r="40" spans="1:7" ht="15.75" x14ac:dyDescent="0.25">
      <c r="D40" s="9" t="s">
        <v>2</v>
      </c>
    </row>
    <row r="41" spans="1:7" x14ac:dyDescent="0.2">
      <c r="A41" s="4">
        <v>1</v>
      </c>
      <c r="B41" s="4">
        <v>21</v>
      </c>
      <c r="C41" s="3" t="str">
        <f>VLOOKUP(B41,Liste!A:C,3,FALSE)</f>
        <v>BBS</v>
      </c>
      <c r="D41" s="3" t="str">
        <f>VLOOKUP(B41,Liste!A:B,2,FALSE)</f>
        <v>Bertolt-Brecht-Schule</v>
      </c>
      <c r="E41" s="3">
        <v>5</v>
      </c>
      <c r="F41" s="5">
        <v>2.8125000000000001E-2</v>
      </c>
      <c r="G41" s="12">
        <f>F41-F$41</f>
        <v>0</v>
      </c>
    </row>
    <row r="42" spans="1:7" x14ac:dyDescent="0.2">
      <c r="A42" s="4">
        <v>2</v>
      </c>
      <c r="B42" s="4">
        <v>20</v>
      </c>
      <c r="C42" s="3" t="str">
        <f>VLOOKUP(B42,Liste!A:C,3,FALSE)</f>
        <v>GHS</v>
      </c>
      <c r="D42" s="3" t="str">
        <f>VLOOKUP(B42,Liste!A:B,2,FALSE)</f>
        <v>Gerhart-Hauptmann-Schule Rüsselsheim</v>
      </c>
      <c r="E42" s="3">
        <v>5</v>
      </c>
      <c r="F42" s="5">
        <v>2.8240740740740736E-2</v>
      </c>
      <c r="G42" s="12">
        <f t="shared" ref="G42:G46" si="2">F42-F$41</f>
        <v>1.157407407407357E-4</v>
      </c>
    </row>
    <row r="43" spans="1:7" x14ac:dyDescent="0.2">
      <c r="A43" s="4">
        <v>3</v>
      </c>
      <c r="B43" s="4">
        <v>22</v>
      </c>
      <c r="C43" s="3" t="str">
        <f>VLOOKUP(B43,Liste!A:C,3,FALSE)</f>
        <v>WWS</v>
      </c>
      <c r="D43" s="3" t="str">
        <f>VLOOKUP(B43,Liste!A:B,2,FALSE)</f>
        <v>Westerwaldschule Driedorf</v>
      </c>
      <c r="E43" s="3">
        <v>5</v>
      </c>
      <c r="F43" s="5">
        <v>2.8611111111111115E-2</v>
      </c>
      <c r="G43" s="12">
        <f t="shared" si="2"/>
        <v>4.8611111111111424E-4</v>
      </c>
    </row>
    <row r="44" spans="1:7" hidden="1" x14ac:dyDescent="0.2">
      <c r="A44" s="4">
        <v>4</v>
      </c>
      <c r="C44" s="3" t="e">
        <f>VLOOKUP(B44,Liste!A:C,3,FALSE)</f>
        <v>#N/A</v>
      </c>
      <c r="D44" s="3" t="e">
        <f>VLOOKUP(B44,Liste!A:B,2,FALSE)</f>
        <v>#N/A</v>
      </c>
      <c r="E44" s="3">
        <v>5</v>
      </c>
      <c r="G44" s="12">
        <f t="shared" si="2"/>
        <v>-2.8125000000000001E-2</v>
      </c>
    </row>
    <row r="45" spans="1:7" hidden="1" x14ac:dyDescent="0.2">
      <c r="A45" s="4">
        <v>5</v>
      </c>
      <c r="C45" s="3" t="e">
        <f>VLOOKUP(B45,Liste!A:C,3,FALSE)</f>
        <v>#N/A</v>
      </c>
      <c r="D45" s="3" t="e">
        <f>VLOOKUP(B45,Liste!A:B,2,FALSE)</f>
        <v>#N/A</v>
      </c>
      <c r="G45" s="12">
        <f t="shared" si="2"/>
        <v>-2.8125000000000001E-2</v>
      </c>
    </row>
    <row r="46" spans="1:7" hidden="1" x14ac:dyDescent="0.2">
      <c r="A46" s="4">
        <v>6</v>
      </c>
      <c r="C46" s="3" t="e">
        <f>VLOOKUP(B46,Liste!A:C,3,FALSE)</f>
        <v>#N/A</v>
      </c>
      <c r="D46" s="3" t="e">
        <f>VLOOKUP(B46,Liste!A:B,2,FALSE)</f>
        <v>#N/A</v>
      </c>
      <c r="G46" s="12">
        <f t="shared" si="2"/>
        <v>-2.8125000000000001E-2</v>
      </c>
    </row>
    <row r="47" spans="1:7" hidden="1" x14ac:dyDescent="0.2"/>
    <row r="49" spans="1:7" ht="15.75" x14ac:dyDescent="0.25">
      <c r="D49" s="9" t="s">
        <v>3</v>
      </c>
    </row>
    <row r="50" spans="1:7" x14ac:dyDescent="0.2">
      <c r="A50" s="4">
        <v>1</v>
      </c>
      <c r="B50" s="4">
        <v>36</v>
      </c>
      <c r="C50" s="3" t="str">
        <f>VLOOKUP(B50,Liste!A:C,3,FALSE)</f>
        <v>AHFS</v>
      </c>
      <c r="D50" s="3" t="str">
        <f>VLOOKUP(B50,Liste!A:B,2,FALSE)</f>
        <v>August-Hermann-Francke Schule Gießen</v>
      </c>
      <c r="E50" s="3">
        <v>5</v>
      </c>
      <c r="F50" s="5">
        <v>2.2928240740740739E-2</v>
      </c>
      <c r="G50" s="12">
        <f>F50-F$50</f>
        <v>0</v>
      </c>
    </row>
    <row r="51" spans="1:7" x14ac:dyDescent="0.2">
      <c r="A51" s="4">
        <v>2</v>
      </c>
      <c r="B51" s="4">
        <v>43</v>
      </c>
      <c r="C51" s="3" t="str">
        <f>VLOOKUP(B51,Liste!A:C,3,FALSE)</f>
        <v>GCLS</v>
      </c>
      <c r="D51" s="3" t="str">
        <f>VLOOKUP(B51,Liste!A:B,2,FALSE)</f>
        <v>Georg-Christoph-Lichtenberg-Schule OR</v>
      </c>
      <c r="E51" s="3">
        <v>5</v>
      </c>
      <c r="F51" s="5">
        <v>2.3252314814814812E-2</v>
      </c>
      <c r="G51" s="12">
        <f t="shared" ref="G51:G69" si="3">F51-F$50</f>
        <v>3.2407407407407385E-4</v>
      </c>
    </row>
    <row r="52" spans="1:7" x14ac:dyDescent="0.2">
      <c r="A52" s="4">
        <v>3</v>
      </c>
      <c r="B52" s="4">
        <v>25</v>
      </c>
      <c r="C52" s="3" t="str">
        <f>VLOOKUP(B52,Liste!A:C,3,FALSE)</f>
        <v>JCSS</v>
      </c>
      <c r="D52" s="3" t="str">
        <f>VLOOKUP(B52,Liste!A:B,2,FALSE)</f>
        <v>Johann-Christian-Senckenberg-Schule Runkel</v>
      </c>
      <c r="E52" s="3">
        <v>5</v>
      </c>
      <c r="F52" s="5">
        <v>2.6400462962962962E-2</v>
      </c>
      <c r="G52" s="12">
        <f t="shared" si="3"/>
        <v>3.4722222222222238E-3</v>
      </c>
    </row>
    <row r="53" spans="1:7" x14ac:dyDescent="0.2">
      <c r="A53" s="4">
        <v>4</v>
      </c>
      <c r="B53" s="4">
        <v>26</v>
      </c>
      <c r="C53" s="3" t="str">
        <f>VLOOKUP(B53,Liste!A:C,3,FALSE)</f>
        <v>LSG I</v>
      </c>
      <c r="D53" s="3" t="str">
        <f>VLOOKUP(B53,Liste!A:B,2,FALSE)</f>
        <v>Liebigschule Gießen</v>
      </c>
      <c r="E53" s="3">
        <v>5</v>
      </c>
      <c r="F53" s="5">
        <v>2.7673611111111111E-2</v>
      </c>
      <c r="G53" s="12">
        <f t="shared" si="3"/>
        <v>4.745370370370372E-3</v>
      </c>
    </row>
    <row r="54" spans="1:7" x14ac:dyDescent="0.2">
      <c r="A54" s="4">
        <v>5</v>
      </c>
      <c r="B54" s="4">
        <v>41</v>
      </c>
      <c r="C54" s="3" t="str">
        <f>VLOOKUP(B54,Liste!A:C,3,FALSE)</f>
        <v>WWS</v>
      </c>
      <c r="D54" s="3" t="str">
        <f>VLOOKUP(B54,Liste!A:B,2,FALSE)</f>
        <v>Westerwaldschule Driedorf I</v>
      </c>
      <c r="E54" s="3">
        <v>5</v>
      </c>
      <c r="F54" s="5">
        <v>2.8703703703703703E-2</v>
      </c>
      <c r="G54" s="12">
        <f t="shared" si="3"/>
        <v>5.7754629629629649E-3</v>
      </c>
    </row>
    <row r="55" spans="1:7" x14ac:dyDescent="0.2">
      <c r="A55" s="4">
        <v>6</v>
      </c>
      <c r="B55" s="4">
        <v>40</v>
      </c>
      <c r="C55" s="3" t="str">
        <f>VLOOKUP(B55,Liste!A:C,3,FALSE)</f>
        <v>MPG II</v>
      </c>
      <c r="D55" s="3" t="str">
        <f>VLOOKUP(B55,Liste!A:B,2,FALSE)</f>
        <v>Mittelpunktschule Gadernheim II</v>
      </c>
      <c r="E55" s="3">
        <v>5</v>
      </c>
      <c r="F55" s="5">
        <v>2.9120370370370366E-2</v>
      </c>
      <c r="G55" s="12">
        <f t="shared" si="3"/>
        <v>6.1921296296296273E-3</v>
      </c>
    </row>
    <row r="56" spans="1:7" x14ac:dyDescent="0.2">
      <c r="A56" s="4">
        <v>7</v>
      </c>
      <c r="B56" s="4">
        <v>35</v>
      </c>
      <c r="C56" s="3" t="str">
        <f>VLOOKUP(B56,Liste!A:C,3,FALSE)</f>
        <v>FJLS 2</v>
      </c>
      <c r="D56" s="3" t="str">
        <f>VLOOKUP(B56,Liste!A:B,2,FALSE)</f>
        <v>Fürst-Johann-Ludwig-Schule Hadamar II</v>
      </c>
      <c r="E56" s="3">
        <v>5</v>
      </c>
      <c r="F56" s="5">
        <v>2.9965277777777775E-2</v>
      </c>
      <c r="G56" s="12">
        <f t="shared" si="3"/>
        <v>7.0370370370370361E-3</v>
      </c>
    </row>
    <row r="57" spans="1:7" x14ac:dyDescent="0.2">
      <c r="A57" s="4">
        <v>8</v>
      </c>
      <c r="B57" s="4">
        <v>30</v>
      </c>
      <c r="C57" s="3" t="str">
        <f>VLOOKUP(B57,Liste!A:C,3,FALSE)</f>
        <v>GHS</v>
      </c>
      <c r="D57" s="3" t="str">
        <f>VLOOKUP(B57,Liste!A:B,2,FALSE)</f>
        <v>Gerhart-Hauptmann-Schule</v>
      </c>
      <c r="E57" s="3">
        <v>5</v>
      </c>
      <c r="F57" s="5">
        <v>3.0428240740740742E-2</v>
      </c>
      <c r="G57" s="12">
        <f t="shared" si="3"/>
        <v>7.5000000000000032E-3</v>
      </c>
    </row>
    <row r="58" spans="1:7" x14ac:dyDescent="0.2">
      <c r="A58" s="4">
        <v>9</v>
      </c>
      <c r="B58" s="4">
        <v>27</v>
      </c>
      <c r="C58" s="3" t="str">
        <f>VLOOKUP(B58,Liste!A:C,3,FALSE)</f>
        <v>LSG II</v>
      </c>
      <c r="D58" s="3" t="str">
        <f>VLOOKUP(B58,Liste!A:B,2,FALSE)</f>
        <v>Liebigschule Gießen</v>
      </c>
      <c r="E58" s="3">
        <v>5</v>
      </c>
      <c r="F58" s="5">
        <v>3.0439814814814819E-2</v>
      </c>
      <c r="G58" s="12">
        <f t="shared" si="3"/>
        <v>7.5115740740740802E-3</v>
      </c>
    </row>
    <row r="59" spans="1:7" x14ac:dyDescent="0.2">
      <c r="A59" s="4">
        <v>10</v>
      </c>
      <c r="B59" s="4">
        <v>3</v>
      </c>
      <c r="C59" s="3" t="str">
        <f>VLOOKUP(B59,Liste!A:C,3,FALSE)</f>
        <v>SBW</v>
      </c>
      <c r="D59" s="3" t="str">
        <f>VLOOKUP(B59,Liste!A:B,2,FALSE)</f>
        <v>Schule an der Brühlsbacher Warte 1</v>
      </c>
      <c r="E59" s="3">
        <v>5</v>
      </c>
      <c r="F59" s="5">
        <v>3.0462962962962966E-2</v>
      </c>
      <c r="G59" s="12">
        <f t="shared" si="3"/>
        <v>7.5347222222222274E-3</v>
      </c>
    </row>
    <row r="60" spans="1:7" x14ac:dyDescent="0.2">
      <c r="A60" s="4">
        <v>11</v>
      </c>
      <c r="B60" s="4">
        <v>32</v>
      </c>
      <c r="C60" s="3" t="str">
        <f>VLOOKUP(B60,Liste!A:C,3,FALSE)</f>
        <v>ELO</v>
      </c>
      <c r="D60" s="3" t="str">
        <f>VLOOKUP(B60,Liste!A:B,2,FALSE)</f>
        <v>Eleonorenschule Darmstadt I</v>
      </c>
      <c r="E60" s="3">
        <v>5</v>
      </c>
      <c r="F60" s="5">
        <v>3.1354166666666662E-2</v>
      </c>
      <c r="G60" s="12">
        <f t="shared" si="3"/>
        <v>8.4259259259259235E-3</v>
      </c>
    </row>
    <row r="61" spans="1:7" x14ac:dyDescent="0.2">
      <c r="A61" s="4">
        <v>12</v>
      </c>
      <c r="B61" s="4">
        <v>28</v>
      </c>
      <c r="C61" s="3" t="str">
        <f>VLOOKUP(B61,Liste!A:C,3,FALSE)</f>
        <v>SZM</v>
      </c>
      <c r="D61" s="3" t="str">
        <f>VLOOKUP(B61,Liste!A:B,2,FALSE)</f>
        <v>Schulzentrum Marienhöhe I</v>
      </c>
      <c r="E61" s="3">
        <v>5</v>
      </c>
      <c r="F61" s="5">
        <v>3.1469907407407412E-2</v>
      </c>
      <c r="G61" s="12">
        <f t="shared" si="3"/>
        <v>8.5416666666666731E-3</v>
      </c>
    </row>
    <row r="62" spans="1:7" x14ac:dyDescent="0.2">
      <c r="A62" s="4">
        <v>13</v>
      </c>
      <c r="B62" s="4">
        <v>39</v>
      </c>
      <c r="C62" s="3" t="str">
        <f>VLOOKUP(B62,Liste!A:C,3,FALSE)</f>
        <v>MPG</v>
      </c>
      <c r="D62" s="3" t="str">
        <f>VLOOKUP(B62,Liste!A:B,2,FALSE)</f>
        <v>Mittelpunktschule Gadernheim I</v>
      </c>
      <c r="E62" s="3">
        <v>5</v>
      </c>
      <c r="F62" s="5">
        <v>3.1516203703703706E-2</v>
      </c>
      <c r="G62" s="12">
        <f t="shared" si="3"/>
        <v>8.5879629629629674E-3</v>
      </c>
    </row>
    <row r="63" spans="1:7" x14ac:dyDescent="0.2">
      <c r="A63" s="4">
        <v>14</v>
      </c>
      <c r="B63" s="4">
        <v>42</v>
      </c>
      <c r="C63" s="3" t="str">
        <f>VLOOKUP(B63,Liste!A:C,3,FALSE)</f>
        <v>WWS II</v>
      </c>
      <c r="D63" s="3" t="str">
        <f>VLOOKUP(B63,Liste!A:B,2,FALSE)</f>
        <v>Westerwaldschule Driedorf II</v>
      </c>
      <c r="E63" s="3">
        <v>5</v>
      </c>
      <c r="F63" s="5">
        <v>3.2893518518518523E-2</v>
      </c>
      <c r="G63" s="12">
        <f t="shared" si="3"/>
        <v>9.9652777777777847E-3</v>
      </c>
    </row>
    <row r="64" spans="1:7" x14ac:dyDescent="0.2">
      <c r="A64" s="4">
        <v>15</v>
      </c>
      <c r="B64" s="4">
        <v>56</v>
      </c>
      <c r="C64" s="3" t="str">
        <f>VLOOKUP(B64,Liste!A:C,3,FALSE)</f>
        <v>LTS</v>
      </c>
      <c r="D64" s="3" t="str">
        <f>VLOOKUP(B64,Liste!A:B,2,FALSE)</f>
        <v>Lüdertalschule</v>
      </c>
      <c r="E64" s="3">
        <v>5</v>
      </c>
      <c r="F64" s="5">
        <v>3.3055555555555553E-2</v>
      </c>
      <c r="G64" s="12">
        <f t="shared" si="3"/>
        <v>1.0127314814814815E-2</v>
      </c>
    </row>
    <row r="65" spans="1:7" x14ac:dyDescent="0.2">
      <c r="A65" s="4">
        <v>16</v>
      </c>
      <c r="B65" s="4">
        <v>34</v>
      </c>
      <c r="C65" s="3" t="str">
        <f>VLOOKUP(B65,Liste!A:C,3,FALSE)</f>
        <v>FJLS</v>
      </c>
      <c r="D65" s="3" t="str">
        <f>VLOOKUP(B65,Liste!A:B,2,FALSE)</f>
        <v>Fürst-Johann-Ludwig-Schule Hadamar I</v>
      </c>
      <c r="E65" s="3">
        <v>5</v>
      </c>
      <c r="F65" s="5">
        <v>3.4178240740740738E-2</v>
      </c>
      <c r="G65" s="12">
        <f t="shared" si="3"/>
        <v>1.125E-2</v>
      </c>
    </row>
    <row r="66" spans="1:7" x14ac:dyDescent="0.2">
      <c r="A66" s="4">
        <v>17</v>
      </c>
      <c r="B66" s="4">
        <v>4</v>
      </c>
      <c r="C66" s="3" t="str">
        <f>VLOOKUP(B66,Liste!A:C,3,FALSE)</f>
        <v>SBW II</v>
      </c>
      <c r="D66" s="3" t="str">
        <f>VLOOKUP(B66,Liste!A:B,2,FALSE)</f>
        <v>Schule an der Brühlsbacher Warte 2</v>
      </c>
      <c r="E66" s="3">
        <v>5</v>
      </c>
      <c r="F66" s="5">
        <v>3.4641203703703702E-2</v>
      </c>
      <c r="G66" s="12">
        <f t="shared" si="3"/>
        <v>1.1712962962962963E-2</v>
      </c>
    </row>
    <row r="67" spans="1:7" x14ac:dyDescent="0.2">
      <c r="A67" s="4">
        <v>18</v>
      </c>
      <c r="B67" s="4">
        <v>29</v>
      </c>
      <c r="C67" s="3" t="str">
        <f>VLOOKUP(B67,Liste!A:C,3,FALSE)</f>
        <v>SZM II</v>
      </c>
      <c r="D67" s="3" t="str">
        <f>VLOOKUP(B67,Liste!A:B,2,FALSE)</f>
        <v>Schulzentrum Marienhöhe II</v>
      </c>
      <c r="E67" s="3">
        <v>5</v>
      </c>
      <c r="F67" s="5">
        <v>3.4722222222222224E-2</v>
      </c>
      <c r="G67" s="12">
        <f t="shared" si="3"/>
        <v>1.1793981481481485E-2</v>
      </c>
    </row>
    <row r="68" spans="1:7" x14ac:dyDescent="0.2">
      <c r="A68" s="4">
        <v>19</v>
      </c>
      <c r="B68" s="4">
        <v>37</v>
      </c>
      <c r="C68" s="3" t="str">
        <f>VLOOKUP(B68,Liste!A:C,3,FALSE)</f>
        <v>AVH</v>
      </c>
      <c r="D68" s="3" t="str">
        <f>VLOOKUP(B68,Liste!A:B,2,FALSE)</f>
        <v>Alexander-von-Humboldt-Schule Aßlar</v>
      </c>
      <c r="E68" s="3">
        <v>5</v>
      </c>
      <c r="F68" s="5">
        <v>3.5648148148148151E-2</v>
      </c>
      <c r="G68" s="12">
        <f t="shared" si="3"/>
        <v>1.2719907407407412E-2</v>
      </c>
    </row>
    <row r="69" spans="1:7" hidden="1" x14ac:dyDescent="0.2">
      <c r="A69" s="4">
        <v>20</v>
      </c>
      <c r="C69" s="3" t="e">
        <f>VLOOKUP(B69,Liste!A:C,3,FALSE)</f>
        <v>#N/A</v>
      </c>
      <c r="D69" s="3" t="e">
        <f>VLOOKUP(B69,Liste!A:B,2,FALSE)</f>
        <v>#N/A</v>
      </c>
      <c r="G69" s="12">
        <f t="shared" si="3"/>
        <v>-2.2928240740740739E-2</v>
      </c>
    </row>
    <row r="71" spans="1:7" ht="15.75" x14ac:dyDescent="0.25">
      <c r="D71" s="9" t="s">
        <v>47</v>
      </c>
    </row>
    <row r="72" spans="1:7" x14ac:dyDescent="0.2">
      <c r="A72" s="4">
        <v>1</v>
      </c>
      <c r="B72" s="4">
        <v>45</v>
      </c>
      <c r="C72" s="3" t="str">
        <f>VLOOKUP(B72,Liste!A:C,3,FALSE)</f>
        <v>FES</v>
      </c>
      <c r="D72" s="3" t="str">
        <f>VLOOKUP(B72,Liste!A:B,2,FALSE)</f>
        <v>Friedrich-Ebert-Schule Pfungstadt</v>
      </c>
      <c r="E72" s="3">
        <v>3</v>
      </c>
      <c r="F72" s="5">
        <v>1.7118055555555556E-2</v>
      </c>
      <c r="G72" s="12">
        <f>F72-F$72</f>
        <v>0</v>
      </c>
    </row>
    <row r="73" spans="1:7" x14ac:dyDescent="0.2">
      <c r="A73" s="4">
        <v>2</v>
      </c>
      <c r="B73" s="4">
        <v>50</v>
      </c>
      <c r="C73" s="3" t="str">
        <f>VLOOKUP(B73,Liste!A:C,3,FALSE)</f>
        <v>GCLS</v>
      </c>
      <c r="D73" s="3" t="str">
        <f>VLOOKUP(B73,Liste!A:B,2,FALSE)</f>
        <v>Georg-Christoph-Lichtenberg-Schule</v>
      </c>
      <c r="E73" s="3">
        <v>3</v>
      </c>
      <c r="F73" s="5">
        <v>1.7905092592592594E-2</v>
      </c>
      <c r="G73" s="12">
        <f t="shared" ref="G73:G78" si="4">F73-F$72</f>
        <v>7.8703703703703748E-4</v>
      </c>
    </row>
    <row r="74" spans="1:7" x14ac:dyDescent="0.2">
      <c r="A74" s="4">
        <v>3</v>
      </c>
      <c r="B74" s="4">
        <v>48</v>
      </c>
      <c r="C74" s="3" t="str">
        <f>VLOOKUP(B74,Liste!A:C,3,FALSE)</f>
        <v>SBS</v>
      </c>
      <c r="D74" s="3" t="str">
        <f>VLOOKUP(B74,Liste!A:B,2,FALSE)</f>
        <v>Schuldorf Bergstraße</v>
      </c>
      <c r="E74" s="3">
        <v>3</v>
      </c>
      <c r="F74" s="5">
        <v>1.9224537037037037E-2</v>
      </c>
      <c r="G74" s="12">
        <f t="shared" si="4"/>
        <v>2.10648148148148E-3</v>
      </c>
    </row>
    <row r="75" spans="1:7" x14ac:dyDescent="0.2">
      <c r="A75" s="4">
        <v>4</v>
      </c>
      <c r="B75" s="4">
        <v>47</v>
      </c>
      <c r="C75" s="3" t="str">
        <f>VLOOKUP(B75,Liste!A:C,3,FALSE)</f>
        <v>EKS II</v>
      </c>
      <c r="D75" s="3" t="str">
        <f>VLOOKUP(B75,Liste!A:B,2,FALSE)</f>
        <v>Erich Kästner-Schule DA II</v>
      </c>
      <c r="E75" s="3">
        <v>3</v>
      </c>
      <c r="F75" s="5">
        <v>1.9247685185185184E-2</v>
      </c>
      <c r="G75" s="12">
        <f t="shared" si="4"/>
        <v>2.1296296296296272E-3</v>
      </c>
    </row>
    <row r="76" spans="1:7" x14ac:dyDescent="0.2">
      <c r="A76" s="4">
        <v>5</v>
      </c>
      <c r="B76" s="4">
        <v>46</v>
      </c>
      <c r="C76" s="3" t="str">
        <f>VLOOKUP(B76,Liste!A:C,3,FALSE)</f>
        <v>EKS I</v>
      </c>
      <c r="D76" s="3" t="str">
        <f>VLOOKUP(B76,Liste!A:B,2,FALSE)</f>
        <v>Erich Kästner-Schule DA I</v>
      </c>
      <c r="E76" s="3">
        <v>3</v>
      </c>
      <c r="F76" s="5">
        <v>1.9386574074074073E-2</v>
      </c>
      <c r="G76" s="12">
        <f t="shared" si="4"/>
        <v>2.2685185185185169E-3</v>
      </c>
    </row>
    <row r="77" spans="1:7" hidden="1" x14ac:dyDescent="0.2">
      <c r="A77" s="4">
        <v>6</v>
      </c>
      <c r="C77" s="3" t="e">
        <f>VLOOKUP(B77,Liste!A:C,3,FALSE)</f>
        <v>#N/A</v>
      </c>
      <c r="D77" s="3" t="e">
        <f>VLOOKUP(B77,Liste!A:B,2,FALSE)</f>
        <v>#N/A</v>
      </c>
      <c r="G77" s="12">
        <f t="shared" si="4"/>
        <v>-1.7118055555555556E-2</v>
      </c>
    </row>
    <row r="78" spans="1:7" hidden="1" x14ac:dyDescent="0.2">
      <c r="A78" s="4">
        <v>7</v>
      </c>
      <c r="C78" s="3" t="e">
        <f>VLOOKUP(B78,Liste!A:C,3,FALSE)</f>
        <v>#N/A</v>
      </c>
      <c r="D78" s="3" t="e">
        <f>VLOOKUP(B78,Liste!A:B,2,FALSE)</f>
        <v>#N/A</v>
      </c>
      <c r="G78" s="12">
        <f t="shared" si="4"/>
        <v>-1.7118055555555556E-2</v>
      </c>
    </row>
    <row r="79" spans="1:7" hidden="1" x14ac:dyDescent="0.2"/>
    <row r="81" spans="1:7" ht="15.75" x14ac:dyDescent="0.25">
      <c r="D81" s="9" t="s">
        <v>4</v>
      </c>
    </row>
    <row r="82" spans="1:7" x14ac:dyDescent="0.2">
      <c r="A82" s="4">
        <v>1</v>
      </c>
      <c r="B82" s="4">
        <v>52</v>
      </c>
      <c r="C82" s="3" t="str">
        <f>VLOOKUP(B82,Liste!A:C,3,FALSE)</f>
        <v>MPS</v>
      </c>
      <c r="D82" s="3" t="str">
        <f>VLOOKUP(B82,Liste!A:B,2,FALSE)</f>
        <v>Max-Planck Schule Rüsselsheim</v>
      </c>
      <c r="E82" s="3">
        <v>5</v>
      </c>
      <c r="F82" s="5">
        <v>2.314814814814815E-2</v>
      </c>
      <c r="G82" s="12">
        <f>F82-F$82</f>
        <v>0</v>
      </c>
    </row>
    <row r="83" spans="1:7" x14ac:dyDescent="0.2">
      <c r="A83" s="4">
        <v>2</v>
      </c>
      <c r="B83" s="4">
        <v>59</v>
      </c>
      <c r="C83" s="3" t="str">
        <f>VLOOKUP(B83,Liste!A:C,3,FALSE)</f>
        <v>GCLS</v>
      </c>
      <c r="D83" s="3" t="str">
        <f>VLOOKUP(B83,Liste!A:B,2,FALSE)</f>
        <v>Georg-Christoph-Lichtenberg-Schule OR</v>
      </c>
      <c r="E83" s="3">
        <v>5</v>
      </c>
      <c r="F83" s="5">
        <v>2.5960648148148149E-2</v>
      </c>
      <c r="G83" s="12">
        <f t="shared" ref="G83:G90" si="5">F83-F$82</f>
        <v>2.812499999999999E-3</v>
      </c>
    </row>
    <row r="84" spans="1:7" x14ac:dyDescent="0.2">
      <c r="A84" s="4">
        <v>3</v>
      </c>
      <c r="B84" s="4">
        <v>8</v>
      </c>
      <c r="C84" s="3" t="str">
        <f>VLOOKUP(B84,Liste!A:C,3,FALSE)</f>
        <v>PDS</v>
      </c>
      <c r="D84" s="3" t="str">
        <f>VLOOKUP(B84,Liste!A:B,2,FALSE)</f>
        <v>Prälat-Diehl-Schule Groß-Gerau</v>
      </c>
      <c r="E84" s="3">
        <v>5</v>
      </c>
      <c r="F84" s="5">
        <v>2.6041666666666668E-2</v>
      </c>
      <c r="G84" s="12">
        <f t="shared" si="5"/>
        <v>2.8935185185185175E-3</v>
      </c>
    </row>
    <row r="85" spans="1:7" x14ac:dyDescent="0.2">
      <c r="A85" s="4">
        <v>4</v>
      </c>
      <c r="B85" s="4">
        <v>57</v>
      </c>
      <c r="C85" s="3" t="str">
        <f>VLOOKUP(B85,Liste!A:C,3,FALSE)</f>
        <v>LGG</v>
      </c>
      <c r="D85" s="3" t="str">
        <f>VLOOKUP(B85,Liste!A:B,2,FALSE)</f>
        <v>Ludwig-Georgs-Gymnasium DA</v>
      </c>
      <c r="E85" s="3">
        <v>5</v>
      </c>
      <c r="F85" s="5">
        <v>2.6539351851851852E-2</v>
      </c>
      <c r="G85" s="12">
        <f t="shared" si="5"/>
        <v>3.3912037037037018E-3</v>
      </c>
    </row>
    <row r="86" spans="1:7" x14ac:dyDescent="0.2">
      <c r="A86" s="4">
        <v>5</v>
      </c>
      <c r="B86" s="4">
        <v>58</v>
      </c>
      <c r="C86" s="3" t="str">
        <f>VLOOKUP(B86,Liste!A:C,3,FALSE)</f>
        <v>GBSS</v>
      </c>
      <c r="D86" s="3" t="str">
        <f>VLOOKUP(B86,Liste!A:B,2,FALSE)</f>
        <v>Georg-Büchner-Schule Stadtallendorf</v>
      </c>
      <c r="E86" s="3">
        <v>5</v>
      </c>
      <c r="F86" s="5">
        <v>3.2280092592592589E-2</v>
      </c>
      <c r="G86" s="12">
        <f t="shared" si="5"/>
        <v>9.1319444444444391E-3</v>
      </c>
    </row>
    <row r="87" spans="1:7" x14ac:dyDescent="0.2">
      <c r="A87" s="4">
        <v>6</v>
      </c>
      <c r="B87" s="4">
        <v>55</v>
      </c>
      <c r="C87" s="3" t="str">
        <f>VLOOKUP(B87,Liste!A:C,3,FALSE)</f>
        <v>HVG</v>
      </c>
      <c r="D87" s="3" t="str">
        <f>VLOOKUP(B87,Liste!A:B,2,FALSE)</f>
        <v>Heinrich-von-Gagern Schule Weilburg</v>
      </c>
      <c r="E87" s="3">
        <v>5</v>
      </c>
      <c r="F87" s="5">
        <v>3.2731481481481479E-2</v>
      </c>
      <c r="G87" s="12">
        <f t="shared" si="5"/>
        <v>9.5833333333333291E-3</v>
      </c>
    </row>
    <row r="88" spans="1:7" x14ac:dyDescent="0.2">
      <c r="A88" s="4">
        <v>7</v>
      </c>
      <c r="B88" s="4">
        <v>54</v>
      </c>
      <c r="C88" s="3" t="str">
        <f>VLOOKUP(B88,Liste!A:C,3,FALSE)</f>
        <v>ELO</v>
      </c>
      <c r="D88" s="3" t="str">
        <f>VLOOKUP(B88,Liste!A:B,2,FALSE)</f>
        <v>Eleonorenschule DA</v>
      </c>
      <c r="E88" s="3">
        <v>5</v>
      </c>
      <c r="F88" s="5">
        <v>3.4513888888888893E-2</v>
      </c>
      <c r="G88" s="12">
        <f t="shared" si="5"/>
        <v>1.1365740740740742E-2</v>
      </c>
    </row>
    <row r="89" spans="1:7" hidden="1" x14ac:dyDescent="0.2">
      <c r="A89" s="4">
        <v>8</v>
      </c>
      <c r="C89" s="3" t="e">
        <f>VLOOKUP(B89,Liste!A:C,3,FALSE)</f>
        <v>#N/A</v>
      </c>
      <c r="D89" s="3" t="e">
        <f>VLOOKUP(B89,Liste!A:B,2,FALSE)</f>
        <v>#N/A</v>
      </c>
      <c r="E89" s="3">
        <v>5</v>
      </c>
      <c r="G89" s="12">
        <f t="shared" si="5"/>
        <v>-2.314814814814815E-2</v>
      </c>
    </row>
    <row r="90" spans="1:7" hidden="1" x14ac:dyDescent="0.2">
      <c r="A90" s="4">
        <v>9</v>
      </c>
      <c r="C90" s="3" t="e">
        <f>VLOOKUP(B90,Liste!A:C,3,FALSE)</f>
        <v>#N/A</v>
      </c>
      <c r="D90" s="3" t="e">
        <f>VLOOKUP(B90,Liste!A:B,2,FALSE)</f>
        <v>#N/A</v>
      </c>
      <c r="E90" s="3">
        <v>5</v>
      </c>
      <c r="G90" s="12">
        <f t="shared" si="5"/>
        <v>-2.314814814814815E-2</v>
      </c>
    </row>
    <row r="92" spans="1:7" ht="15.75" x14ac:dyDescent="0.25">
      <c r="D92" s="9" t="s">
        <v>5</v>
      </c>
    </row>
    <row r="93" spans="1:7" x14ac:dyDescent="0.2">
      <c r="A93" s="4">
        <v>1</v>
      </c>
      <c r="B93" s="3">
        <v>72</v>
      </c>
      <c r="C93" s="3" t="str">
        <f>VLOOKUP(B93,Liste!A:C,3,FALSE)</f>
        <v>AHFS II</v>
      </c>
      <c r="D93" s="3" t="str">
        <f>VLOOKUP(B93,Liste!A:B,2,FALSE)</f>
        <v>August-Hermann-Francke Schule Gießen II</v>
      </c>
      <c r="E93" s="3">
        <v>5</v>
      </c>
      <c r="F93" s="5">
        <v>2.6770833333333331E-2</v>
      </c>
      <c r="G93" s="12">
        <f>F93-F$93</f>
        <v>0</v>
      </c>
    </row>
    <row r="94" spans="1:7" x14ac:dyDescent="0.2">
      <c r="A94" s="4">
        <v>2</v>
      </c>
      <c r="B94" s="3">
        <v>79</v>
      </c>
      <c r="C94" s="3" t="str">
        <f>VLOOKUP(B94,Liste!A:C,3,FALSE)</f>
        <v>GCLS</v>
      </c>
      <c r="D94" s="3" t="str">
        <f>VLOOKUP(B94,Liste!A:B,2,FALSE)</f>
        <v>Georg-Christoph-Lichtenberg-Schule OR</v>
      </c>
      <c r="E94" s="3">
        <v>5</v>
      </c>
      <c r="F94" s="5">
        <v>2.8101851851851854E-2</v>
      </c>
      <c r="G94" s="12">
        <f t="shared" ref="G94:G109" si="6">F94-F$93</f>
        <v>1.331018518518523E-3</v>
      </c>
    </row>
    <row r="95" spans="1:7" x14ac:dyDescent="0.2">
      <c r="A95" s="4">
        <v>3</v>
      </c>
      <c r="B95" s="3">
        <v>71</v>
      </c>
      <c r="C95" s="3" t="str">
        <f>VLOOKUP(B95,Liste!A:C,3,FALSE)</f>
        <v>AHFS</v>
      </c>
      <c r="D95" s="3" t="str">
        <f>VLOOKUP(B95,Liste!A:B,2,FALSE)</f>
        <v>August-Hermann-Francke Schule Gießen I</v>
      </c>
      <c r="E95" s="3">
        <v>5</v>
      </c>
      <c r="F95" s="5">
        <v>2.9583333333333336E-2</v>
      </c>
      <c r="G95" s="12">
        <f t="shared" si="6"/>
        <v>2.812500000000006E-3</v>
      </c>
    </row>
    <row r="96" spans="1:7" x14ac:dyDescent="0.2">
      <c r="A96" s="4">
        <v>4</v>
      </c>
      <c r="B96" s="3">
        <v>67</v>
      </c>
      <c r="C96" s="3" t="str">
        <f>VLOOKUP(B96,Liste!A:C,3,FALSE)</f>
        <v>LTS</v>
      </c>
      <c r="D96" s="3" t="str">
        <f>VLOOKUP(B96,Liste!A:B,2,FALSE)</f>
        <v>Lüdertalschule I</v>
      </c>
      <c r="E96" s="3">
        <v>5</v>
      </c>
      <c r="F96" s="5">
        <v>3.0659722222222224E-2</v>
      </c>
      <c r="G96" s="12">
        <f t="shared" si="6"/>
        <v>3.8888888888888931E-3</v>
      </c>
    </row>
    <row r="97" spans="1:7" x14ac:dyDescent="0.2">
      <c r="A97" s="4">
        <v>5</v>
      </c>
      <c r="B97" s="3">
        <v>63</v>
      </c>
      <c r="C97" s="3" t="str">
        <f>VLOOKUP(B97,Liste!A:C,3,FALSE)</f>
        <v>FES</v>
      </c>
      <c r="D97" s="3" t="str">
        <f>VLOOKUP(B97,Liste!A:B,2,FALSE)</f>
        <v>Friedrich-Ebert-Schule</v>
      </c>
      <c r="E97" s="3">
        <v>5</v>
      </c>
      <c r="F97" s="5">
        <v>3.0671296296296294E-2</v>
      </c>
      <c r="G97" s="12">
        <f t="shared" si="6"/>
        <v>3.9004629629629632E-3</v>
      </c>
    </row>
    <row r="98" spans="1:7" x14ac:dyDescent="0.2">
      <c r="A98" s="4">
        <v>6</v>
      </c>
      <c r="B98" s="3">
        <v>76</v>
      </c>
      <c r="C98" s="3" t="str">
        <f>VLOOKUP(B98,Liste!A:C,3,FALSE)</f>
        <v>SAA</v>
      </c>
      <c r="D98" s="3" t="str">
        <f>VLOOKUP(B98,Liste!A:B,2,FALSE)</f>
        <v>Schule auf der Aue Münster</v>
      </c>
      <c r="E98" s="3">
        <v>5</v>
      </c>
      <c r="F98" s="5">
        <v>3.0949074074074077E-2</v>
      </c>
      <c r="G98" s="12">
        <f t="shared" si="6"/>
        <v>4.1782407407407463E-3</v>
      </c>
    </row>
    <row r="99" spans="1:7" x14ac:dyDescent="0.2">
      <c r="A99" s="4">
        <v>7</v>
      </c>
      <c r="B99" s="3">
        <v>13</v>
      </c>
      <c r="C99" s="3" t="str">
        <f>VLOOKUP(B99,Liste!A:C,3,FALSE)</f>
        <v>PDS</v>
      </c>
      <c r="D99" s="3" t="str">
        <f>VLOOKUP(B99,Liste!A:B,2,FALSE)</f>
        <v>Prälat-Diehl-Schule Groß-Gerau</v>
      </c>
      <c r="E99" s="3">
        <v>5</v>
      </c>
      <c r="F99" s="5">
        <v>3.0949074074074073E-2</v>
      </c>
      <c r="G99" s="12">
        <f t="shared" ref="G99:G108" si="7">F99-F$93</f>
        <v>4.1782407407407428E-3</v>
      </c>
    </row>
    <row r="100" spans="1:7" x14ac:dyDescent="0.2">
      <c r="A100" s="4">
        <v>8</v>
      </c>
      <c r="B100" s="3">
        <v>69</v>
      </c>
      <c r="C100" s="3" t="str">
        <f>VLOOKUP(B100,Liste!A:C,3,FALSE)</f>
        <v>RMS</v>
      </c>
      <c r="D100" s="3" t="str">
        <f>VLOOKUP(B100,Liste!A:B,2,FALSE)</f>
        <v>Rabanus-Maurus-Schule Fulda</v>
      </c>
      <c r="E100" s="3">
        <v>5</v>
      </c>
      <c r="F100" s="5">
        <v>3.1909722222222221E-2</v>
      </c>
      <c r="G100" s="12">
        <f t="shared" si="7"/>
        <v>5.1388888888888908E-3</v>
      </c>
    </row>
    <row r="101" spans="1:7" x14ac:dyDescent="0.2">
      <c r="A101" s="4">
        <v>9</v>
      </c>
      <c r="B101" s="3">
        <v>62</v>
      </c>
      <c r="C101" s="3" t="str">
        <f>VLOOKUP(B101,Liste!A:C,3,FALSE)</f>
        <v>GEG</v>
      </c>
      <c r="D101" s="3" t="str">
        <f>VLOOKUP(B101,Liste!A:B,2,FALSE)</f>
        <v>Gesamtschule Ebsdorfer Grund</v>
      </c>
      <c r="E101" s="3">
        <v>5</v>
      </c>
      <c r="F101" s="5">
        <v>3.2268518518518523E-2</v>
      </c>
      <c r="G101" s="12">
        <f t="shared" si="7"/>
        <v>5.4976851851851923E-3</v>
      </c>
    </row>
    <row r="102" spans="1:7" x14ac:dyDescent="0.2">
      <c r="A102" s="4">
        <v>10</v>
      </c>
      <c r="B102" s="3">
        <v>66</v>
      </c>
      <c r="C102" s="3" t="str">
        <f>VLOOKUP(B102,Liste!A:C,3,FALSE)</f>
        <v>ELO</v>
      </c>
      <c r="D102" s="3" t="str">
        <f>VLOOKUP(B102,Liste!A:B,2,FALSE)</f>
        <v>Eleonorenschule Darmstadt</v>
      </c>
      <c r="E102" s="3">
        <v>5</v>
      </c>
      <c r="F102" s="5">
        <v>3.2337962962962964E-2</v>
      </c>
      <c r="G102" s="12">
        <f t="shared" si="7"/>
        <v>5.5671296296296337E-3</v>
      </c>
    </row>
    <row r="103" spans="1:7" x14ac:dyDescent="0.2">
      <c r="A103" s="4">
        <v>11</v>
      </c>
      <c r="B103" s="3">
        <v>70</v>
      </c>
      <c r="C103" s="3" t="str">
        <f>VLOOKUP(B103,Liste!A:C,3,FALSE)</f>
        <v>FJLS</v>
      </c>
      <c r="D103" s="3" t="str">
        <f>VLOOKUP(B103,Liste!A:B,2,FALSE)</f>
        <v>Fürst-Johann-Ludwig-Schule Hadamar</v>
      </c>
      <c r="E103" s="3">
        <v>5</v>
      </c>
      <c r="F103" s="5">
        <v>3.3067129629629634E-2</v>
      </c>
      <c r="G103" s="12">
        <f t="shared" si="7"/>
        <v>6.2962962962963033E-3</v>
      </c>
    </row>
    <row r="104" spans="1:7" x14ac:dyDescent="0.2">
      <c r="A104" s="4">
        <v>12</v>
      </c>
      <c r="B104" s="3">
        <v>14</v>
      </c>
      <c r="C104" s="3" t="str">
        <f>VLOOKUP(B104,Liste!A:C,3,FALSE)</f>
        <v>GBSS II</v>
      </c>
      <c r="D104" s="3" t="str">
        <f>VLOOKUP(B104,Liste!A:B,2,FALSE)</f>
        <v>Georg-Büchner-Schule Stadtallendorf</v>
      </c>
      <c r="E104" s="3">
        <v>5</v>
      </c>
      <c r="F104" s="5">
        <v>3.3877314814814811E-2</v>
      </c>
      <c r="G104" s="12">
        <f t="shared" si="7"/>
        <v>7.106481481481481E-3</v>
      </c>
    </row>
    <row r="105" spans="1:7" x14ac:dyDescent="0.2">
      <c r="A105" s="4">
        <v>13</v>
      </c>
      <c r="B105" s="3">
        <v>75</v>
      </c>
      <c r="C105" s="3" t="str">
        <f>VLOOKUP(B105,Liste!A:C,3,FALSE)</f>
        <v>AVH II</v>
      </c>
      <c r="D105" s="3" t="str">
        <f>VLOOKUP(B105,Liste!A:B,2,FALSE)</f>
        <v>Alexander-von-Humboldt Schule II</v>
      </c>
      <c r="E105" s="3">
        <v>5</v>
      </c>
      <c r="F105" s="5">
        <v>3.4490740740740738E-2</v>
      </c>
      <c r="G105" s="12">
        <f t="shared" si="7"/>
        <v>7.719907407407408E-3</v>
      </c>
    </row>
    <row r="106" spans="1:7" x14ac:dyDescent="0.2">
      <c r="A106" s="4">
        <v>14</v>
      </c>
      <c r="B106" s="3">
        <v>68</v>
      </c>
      <c r="C106" s="3" t="str">
        <f>VLOOKUP(B106,Liste!A:C,3,FALSE)</f>
        <v>LTS II</v>
      </c>
      <c r="D106" s="3" t="str">
        <f>VLOOKUP(B106,Liste!A:B,2,FALSE)</f>
        <v>Lüdertalschule II</v>
      </c>
      <c r="E106" s="3">
        <v>5</v>
      </c>
      <c r="F106" s="5">
        <v>3.4861111111111114E-2</v>
      </c>
      <c r="G106" s="12">
        <f t="shared" si="7"/>
        <v>8.090277777777783E-3</v>
      </c>
    </row>
    <row r="107" spans="1:7" x14ac:dyDescent="0.2">
      <c r="A107" s="4">
        <v>15</v>
      </c>
      <c r="B107" s="3">
        <v>64</v>
      </c>
      <c r="C107" s="3" t="str">
        <f>VLOOKUP(B107,Liste!A:C,3,FALSE)</f>
        <v>EKS</v>
      </c>
      <c r="D107" s="3" t="str">
        <f>VLOOKUP(B107,Liste!A:B,2,FALSE)</f>
        <v>Erich Kästner-Schule Darmstadt</v>
      </c>
      <c r="E107" s="3">
        <v>5</v>
      </c>
      <c r="F107" s="5">
        <v>3.6898148148148145E-2</v>
      </c>
      <c r="G107" s="12">
        <f t="shared" si="7"/>
        <v>1.0127314814814815E-2</v>
      </c>
    </row>
    <row r="108" spans="1:7" x14ac:dyDescent="0.2">
      <c r="A108" s="4">
        <v>16</v>
      </c>
      <c r="B108" s="3">
        <v>73</v>
      </c>
      <c r="C108" s="3" t="str">
        <f>VLOOKUP(B108,Liste!A:C,3,FALSE)</f>
        <v>LGG</v>
      </c>
      <c r="D108" s="3" t="str">
        <f>VLOOKUP(B108,Liste!A:B,2,FALSE)</f>
        <v>Ludwig-Georgs-Gymnasium</v>
      </c>
      <c r="E108" s="3">
        <v>5</v>
      </c>
      <c r="F108" s="5">
        <v>3.7037037037037042E-2</v>
      </c>
      <c r="G108" s="12">
        <f t="shared" si="7"/>
        <v>1.0266203703703711E-2</v>
      </c>
    </row>
    <row r="109" spans="1:7" x14ac:dyDescent="0.2">
      <c r="A109" s="4">
        <v>17</v>
      </c>
      <c r="B109" s="3">
        <v>74</v>
      </c>
      <c r="C109" s="3" t="str">
        <f>VLOOKUP(B109,Liste!A:C,3,FALSE)</f>
        <v>AVH</v>
      </c>
      <c r="D109" s="3" t="str">
        <f>VLOOKUP(B109,Liste!A:B,2,FALSE)</f>
        <v>Alexander-von-Humboldt Schule I</v>
      </c>
      <c r="E109" s="3">
        <v>5</v>
      </c>
      <c r="F109" s="5">
        <v>3.7870370370370374E-2</v>
      </c>
      <c r="G109" s="12">
        <f t="shared" si="6"/>
        <v>1.1099537037037043E-2</v>
      </c>
    </row>
    <row r="110" spans="1:7" hidden="1" x14ac:dyDescent="0.2">
      <c r="A110" s="4">
        <v>18</v>
      </c>
      <c r="B110" s="4">
        <v>74</v>
      </c>
      <c r="C110" s="3" t="str">
        <f>VLOOKUP(B110,Liste!A:C,3,FALSE)</f>
        <v>AVH</v>
      </c>
      <c r="D110" s="3" t="str">
        <f>VLOOKUP(B110,Liste!A:B,2,FALSE)</f>
        <v>Alexander-von-Humboldt Schule I</v>
      </c>
      <c r="E110" s="3">
        <v>5</v>
      </c>
      <c r="F110" s="5">
        <v>3.7870370370370367E-2</v>
      </c>
      <c r="G110" s="12">
        <f>F110-F$93</f>
        <v>1.1099537037037036E-2</v>
      </c>
    </row>
    <row r="111" spans="1:7" hidden="1" x14ac:dyDescent="0.2">
      <c r="A111" s="4">
        <v>19</v>
      </c>
      <c r="C111" s="3" t="e">
        <f>VLOOKUP(B111,Liste!A:C,3,FALSE)</f>
        <v>#N/A</v>
      </c>
      <c r="D111" s="3" t="e">
        <f>VLOOKUP(B111,Liste!A:B,2,FALSE)</f>
        <v>#N/A</v>
      </c>
      <c r="G111" s="12">
        <f>F111-F$93</f>
        <v>-2.6770833333333331E-2</v>
      </c>
    </row>
    <row r="112" spans="1:7" hidden="1" x14ac:dyDescent="0.2">
      <c r="A112" s="4">
        <v>20</v>
      </c>
      <c r="C112" s="3" t="e">
        <f>VLOOKUP(B112,Liste!A:C,3,FALSE)</f>
        <v>#N/A</v>
      </c>
      <c r="D112" s="3" t="e">
        <f>VLOOKUP(B112,Liste!A:B,2,FALSE)</f>
        <v>#N/A</v>
      </c>
      <c r="G112" s="12">
        <f>F112-F$93</f>
        <v>-2.6770833333333331E-2</v>
      </c>
    </row>
    <row r="114" spans="1:7" ht="15.75" x14ac:dyDescent="0.25">
      <c r="D114" s="9" t="s">
        <v>48</v>
      </c>
    </row>
    <row r="115" spans="1:7" x14ac:dyDescent="0.2">
      <c r="A115" s="4">
        <v>1</v>
      </c>
      <c r="B115" s="4">
        <v>83</v>
      </c>
      <c r="C115" s="3" t="str">
        <f>VLOOKUP(B115,Liste!A:C,3,FALSE)</f>
        <v>GCLS</v>
      </c>
      <c r="D115" s="3" t="str">
        <f>VLOOKUP(B115,Liste!A:B,2,FALSE)</f>
        <v>Georg-Christoph-Lichtenberg-Schule</v>
      </c>
      <c r="E115" s="3">
        <v>3</v>
      </c>
      <c r="F115" s="5">
        <v>1.9953703703703706E-2</v>
      </c>
      <c r="G115" s="12">
        <f>F115-F$115</f>
        <v>0</v>
      </c>
    </row>
    <row r="116" spans="1:7" x14ac:dyDescent="0.2">
      <c r="A116" s="4">
        <v>2</v>
      </c>
      <c r="B116" s="4">
        <v>82</v>
      </c>
      <c r="C116" s="3" t="str">
        <f>VLOOKUP(B116,Liste!A:C,3,FALSE)</f>
        <v>LGG</v>
      </c>
      <c r="D116" s="3" t="str">
        <f>VLOOKUP(B116,Liste!A:B,2,FALSE)</f>
        <v>Ludwig-Georgs-Gymnasium</v>
      </c>
      <c r="E116" s="3">
        <v>3</v>
      </c>
      <c r="F116" s="5">
        <v>2.584490740740741E-2</v>
      </c>
      <c r="G116" s="12">
        <f t="shared" ref="G116:G118" si="8">F116-F$115</f>
        <v>5.8912037037037041E-3</v>
      </c>
    </row>
    <row r="117" spans="1:7" hidden="1" x14ac:dyDescent="0.2">
      <c r="A117" s="4">
        <v>3</v>
      </c>
      <c r="C117" s="3" t="e">
        <f>VLOOKUP(B117,Liste!A:C,3,FALSE)</f>
        <v>#N/A</v>
      </c>
      <c r="D117" s="3" t="e">
        <f>VLOOKUP(B117,Liste!A:B,2,FALSE)</f>
        <v>#N/A</v>
      </c>
      <c r="E117" s="3">
        <v>3</v>
      </c>
      <c r="G117" s="12">
        <f t="shared" si="8"/>
        <v>-1.9953703703703706E-2</v>
      </c>
    </row>
    <row r="118" spans="1:7" hidden="1" x14ac:dyDescent="0.2">
      <c r="A118" s="4">
        <v>4</v>
      </c>
      <c r="C118" s="3" t="e">
        <f>VLOOKUP(B118,Liste!A:C,3,FALSE)</f>
        <v>#N/A</v>
      </c>
      <c r="D118" s="3" t="e">
        <f>VLOOKUP(B118,Liste!A:B,2,FALSE)</f>
        <v>#N/A</v>
      </c>
      <c r="G118" s="12">
        <f t="shared" si="8"/>
        <v>-1.9953703703703706E-2</v>
      </c>
    </row>
    <row r="119" spans="1:7" hidden="1" x14ac:dyDescent="0.2">
      <c r="A119" s="4">
        <v>5</v>
      </c>
      <c r="C119" s="3" t="e">
        <f>VLOOKUP(B119,Liste!A:C,3,FALSE)</f>
        <v>#N/A</v>
      </c>
      <c r="D119" s="3" t="e">
        <f>VLOOKUP(B119,Liste!A:B,2,FALSE)</f>
        <v>#N/A</v>
      </c>
      <c r="G119" s="12">
        <f t="shared" ref="G119:G120" si="9">F119-F$93</f>
        <v>-2.6770833333333331E-2</v>
      </c>
    </row>
    <row r="120" spans="1:7" hidden="1" x14ac:dyDescent="0.2">
      <c r="A120" s="4">
        <v>6</v>
      </c>
      <c r="C120" s="3" t="e">
        <f>VLOOKUP(B120,Liste!A:C,3,FALSE)</f>
        <v>#N/A</v>
      </c>
      <c r="D120" s="3" t="e">
        <f>VLOOKUP(B120,Liste!A:B,2,FALSE)</f>
        <v>#N/A</v>
      </c>
      <c r="G120" s="12">
        <f t="shared" si="9"/>
        <v>-2.6770833333333331E-2</v>
      </c>
    </row>
    <row r="122" spans="1:7" ht="15.75" x14ac:dyDescent="0.25">
      <c r="D122" s="9" t="s">
        <v>6</v>
      </c>
    </row>
    <row r="123" spans="1:7" x14ac:dyDescent="0.2">
      <c r="A123" s="4">
        <v>1</v>
      </c>
      <c r="B123" s="4">
        <v>89</v>
      </c>
      <c r="C123" s="3" t="str">
        <f>VLOOKUP(B123,Liste!A:C,3,FALSE)</f>
        <v>GCLS</v>
      </c>
      <c r="D123" s="3" t="str">
        <f>VLOOKUP(B123,Liste!A:B,2,FALSE)</f>
        <v>Georg-Christoph-Lichtenberg-Schule OR</v>
      </c>
      <c r="E123" s="3">
        <v>5</v>
      </c>
      <c r="F123" s="5">
        <v>3.0497685185185183E-2</v>
      </c>
      <c r="G123" s="12">
        <f>F123-F$123</f>
        <v>0</v>
      </c>
    </row>
    <row r="124" spans="1:7" x14ac:dyDescent="0.2">
      <c r="A124" s="4">
        <v>2</v>
      </c>
      <c r="B124" s="4">
        <v>85</v>
      </c>
      <c r="C124" s="3" t="str">
        <f>VLOOKUP(B124,Liste!A:C,3,FALSE)</f>
        <v>EKS</v>
      </c>
      <c r="D124" s="3" t="str">
        <f>VLOOKUP(B124,Liste!A:B,2,FALSE)</f>
        <v>Erich Kästner-Schule Darmstadt</v>
      </c>
      <c r="E124" s="3">
        <v>5</v>
      </c>
      <c r="F124" s="5">
        <v>3.123842592592593E-2</v>
      </c>
      <c r="G124" s="12">
        <f t="shared" ref="G124:G128" si="10">F124-F$123</f>
        <v>7.4074074074074667E-4</v>
      </c>
    </row>
    <row r="125" spans="1:7" x14ac:dyDescent="0.2">
      <c r="A125" s="4">
        <v>3</v>
      </c>
      <c r="B125" s="4">
        <v>86</v>
      </c>
      <c r="C125" s="3" t="str">
        <f>VLOOKUP(B125,Liste!A:C,3,FALSE)</f>
        <v>SBS</v>
      </c>
      <c r="D125" s="3" t="str">
        <f>VLOOKUP(B125,Liste!A:B,2,FALSE)</f>
        <v>Schuldorf Bergstraße</v>
      </c>
      <c r="E125" s="3">
        <v>5</v>
      </c>
      <c r="F125" s="5">
        <v>3.1805555555555552E-2</v>
      </c>
      <c r="G125" s="12">
        <f t="shared" si="10"/>
        <v>1.307870370370369E-3</v>
      </c>
    </row>
    <row r="126" spans="1:7" x14ac:dyDescent="0.2">
      <c r="A126" s="4">
        <v>4</v>
      </c>
      <c r="B126" s="4">
        <v>88</v>
      </c>
      <c r="C126" s="3" t="str">
        <f>VLOOKUP(B126,Liste!A:C,3,FALSE)</f>
        <v>SAA</v>
      </c>
      <c r="D126" s="3" t="str">
        <f>VLOOKUP(B126,Liste!A:B,2,FALSE)</f>
        <v>Schule auf der Aue Münster</v>
      </c>
      <c r="E126" s="3">
        <v>5</v>
      </c>
      <c r="F126" s="5">
        <v>3.2662037037037038E-2</v>
      </c>
      <c r="G126" s="12">
        <f t="shared" si="10"/>
        <v>2.1643518518518548E-3</v>
      </c>
    </row>
    <row r="127" spans="1:7" x14ac:dyDescent="0.2">
      <c r="A127" s="4">
        <v>5</v>
      </c>
      <c r="B127" s="4">
        <v>87</v>
      </c>
      <c r="C127" s="3" t="str">
        <f>VLOOKUP(B127,Liste!A:C,3,FALSE)</f>
        <v>FJLS</v>
      </c>
      <c r="D127" s="3" t="str">
        <f>VLOOKUP(B127,Liste!A:B,2,FALSE)</f>
        <v>Fürst-Johann-Ludwig-Schule Hadamar</v>
      </c>
      <c r="E127" s="3">
        <v>5</v>
      </c>
      <c r="F127" s="5">
        <v>3.8726851851851853E-2</v>
      </c>
      <c r="G127" s="12">
        <f t="shared" si="10"/>
        <v>8.2291666666666693E-3</v>
      </c>
    </row>
    <row r="128" spans="1:7" hidden="1" x14ac:dyDescent="0.2">
      <c r="A128" s="4">
        <v>6</v>
      </c>
      <c r="C128" s="3" t="e">
        <f>VLOOKUP(B128,Liste!A:C,3,FALSE)</f>
        <v>#N/A</v>
      </c>
      <c r="D128" s="3" t="e">
        <f>VLOOKUP(B128,Liste!A:B,2,FALSE)</f>
        <v>#N/A</v>
      </c>
      <c r="E128" s="3">
        <v>5</v>
      </c>
      <c r="G128" s="12">
        <f t="shared" si="10"/>
        <v>-3.0497685185185183E-2</v>
      </c>
    </row>
    <row r="129" spans="1:7" hidden="1" x14ac:dyDescent="0.2"/>
    <row r="130" spans="1:7" hidden="1" x14ac:dyDescent="0.2"/>
    <row r="131" spans="1:7" hidden="1" x14ac:dyDescent="0.2"/>
    <row r="132" spans="1:7" hidden="1" x14ac:dyDescent="0.2"/>
    <row r="133" spans="1:7" hidden="1" x14ac:dyDescent="0.2"/>
    <row r="134" spans="1:7" hidden="1" x14ac:dyDescent="0.2"/>
    <row r="135" spans="1:7" hidden="1" x14ac:dyDescent="0.2"/>
    <row r="136" spans="1:7" hidden="1" x14ac:dyDescent="0.2"/>
    <row r="137" spans="1:7" hidden="1" x14ac:dyDescent="0.2"/>
    <row r="138" spans="1:7" hidden="1" x14ac:dyDescent="0.2"/>
    <row r="139" spans="1:7" hidden="1" x14ac:dyDescent="0.2"/>
    <row r="140" spans="1:7" hidden="1" x14ac:dyDescent="0.2"/>
    <row r="142" spans="1:7" ht="15.75" x14ac:dyDescent="0.25">
      <c r="D142" s="9" t="s">
        <v>130</v>
      </c>
    </row>
    <row r="143" spans="1:7" x14ac:dyDescent="0.2">
      <c r="A143" s="4">
        <v>1</v>
      </c>
      <c r="B143" s="4">
        <v>19</v>
      </c>
      <c r="C143" s="3" t="str">
        <f>VLOOKUP(B143,Liste!A:C,3,FALSE)</f>
        <v>JU</v>
      </c>
      <c r="D143" s="3" t="str">
        <f>VLOOKUP(B143,Liste!A:B,2,FALSE)</f>
        <v>Lehrerteam II</v>
      </c>
      <c r="E143" s="3">
        <v>5</v>
      </c>
      <c r="F143" s="5">
        <v>2.4548611111111115E-2</v>
      </c>
      <c r="G143" s="12">
        <f>F143-F$143</f>
        <v>0</v>
      </c>
    </row>
    <row r="144" spans="1:7" x14ac:dyDescent="0.2">
      <c r="A144" s="4">
        <v>2</v>
      </c>
      <c r="B144" s="4">
        <v>2</v>
      </c>
      <c r="C144" s="3" t="str">
        <f>VLOOKUP(B144,Liste!A:C,3,FALSE)</f>
        <v>PS</v>
      </c>
      <c r="D144" s="3" t="str">
        <f>VLOOKUP(B144,Liste!A:B,2,FALSE)</f>
        <v>Lehrerteam IV</v>
      </c>
      <c r="E144" s="3">
        <v>5</v>
      </c>
      <c r="F144" s="5">
        <v>2.4826388888888887E-2</v>
      </c>
      <c r="G144" s="12">
        <f t="shared" ref="G144:G147" si="11">F144-F$143</f>
        <v>2.7777777777777263E-4</v>
      </c>
    </row>
    <row r="145" spans="1:7" x14ac:dyDescent="0.2">
      <c r="A145" s="4">
        <v>3</v>
      </c>
      <c r="B145" s="4">
        <v>23</v>
      </c>
      <c r="C145" s="3" t="str">
        <f>VLOOKUP(B145,Liste!A:C,3,FALSE)</f>
        <v>GZ</v>
      </c>
      <c r="D145" s="3" t="str">
        <f>VLOOKUP(B145,Liste!A:B,2,FALSE)</f>
        <v>Lehrerteam III</v>
      </c>
      <c r="E145" s="3">
        <v>5</v>
      </c>
      <c r="F145" s="5">
        <v>2.5185185185185185E-2</v>
      </c>
      <c r="G145" s="12">
        <f t="shared" si="11"/>
        <v>6.3657407407407066E-4</v>
      </c>
    </row>
    <row r="146" spans="1:7" x14ac:dyDescent="0.2">
      <c r="A146" s="4">
        <v>4</v>
      </c>
      <c r="B146" s="4">
        <v>18</v>
      </c>
      <c r="C146" s="3" t="str">
        <f>VLOOKUP(B146,Liste!A:C,3,FALSE)</f>
        <v>FL</v>
      </c>
      <c r="D146" s="3" t="str">
        <f>VLOOKUP(B146,Liste!A:B,2,FALSE)</f>
        <v>Lehrerteam I</v>
      </c>
      <c r="E146" s="3">
        <v>5</v>
      </c>
      <c r="F146" s="5">
        <v>2.5358796296296296E-2</v>
      </c>
      <c r="G146" s="12">
        <f t="shared" si="11"/>
        <v>8.1018518518518115E-4</v>
      </c>
    </row>
    <row r="147" spans="1:7" hidden="1" x14ac:dyDescent="0.2">
      <c r="C147" s="3" t="e">
        <f>VLOOKUP(B147,Liste!A:C,3,FALSE)</f>
        <v>#N/A</v>
      </c>
      <c r="D147" s="3" t="e">
        <f>VLOOKUP(B147,Liste!A:B,2,FALSE)</f>
        <v>#N/A</v>
      </c>
      <c r="G147" s="12">
        <f t="shared" si="11"/>
        <v>-2.4548611111111115E-2</v>
      </c>
    </row>
  </sheetData>
  <pageMargins left="0.70866141732283472" right="0.70866141732283472" top="0.78740157480314965" bottom="0.78740157480314965" header="0.31496062992125984" footer="0.31496062992125984"/>
  <pageSetup paperSize="9" scale="84" fitToHeight="0" orientation="portrait" r:id="rId1"/>
  <headerFooter>
    <oddFooter>&amp;L&amp;T&amp;R&amp;P/&amp;N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Liste</vt:lpstr>
      <vt:lpstr>Ergebnis</vt:lpstr>
      <vt:lpstr>Ergebnis!Drucktitel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Hessischer Radfahrerverband</dc:creator>
  <cp:lastModifiedBy>Hessischer Radfahrerverband</cp:lastModifiedBy>
  <cp:lastPrinted>2026-05-11T12:35:03Z</cp:lastPrinted>
  <dcterms:created xsi:type="dcterms:W3CDTF">2025-05-17T08:25:56Z</dcterms:created>
  <dcterms:modified xsi:type="dcterms:W3CDTF">2026-05-11T12:35:40Z</dcterms:modified>
</cp:coreProperties>
</file>